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880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1" l="1"/>
  <c r="T3" i="1"/>
  <c r="T21" i="1"/>
  <c r="T17" i="1"/>
  <c r="T31" i="1"/>
  <c r="T10" i="1"/>
  <c r="T32" i="1"/>
  <c r="T18" i="1"/>
  <c r="T9" i="1"/>
  <c r="T12" i="1"/>
  <c r="T37" i="1"/>
  <c r="T8" i="1"/>
  <c r="T40" i="1"/>
  <c r="T14" i="1"/>
  <c r="T35" i="1"/>
  <c r="T19" i="1"/>
  <c r="T15" i="1"/>
  <c r="T36" i="1"/>
  <c r="T38" i="1"/>
  <c r="T33" i="1"/>
  <c r="T16" i="1"/>
  <c r="T29" i="1"/>
  <c r="T30" i="1"/>
  <c r="T26" i="1"/>
  <c r="T27" i="1"/>
  <c r="T22" i="1"/>
  <c r="T23" i="1"/>
  <c r="T39" i="1"/>
  <c r="T34" i="1"/>
  <c r="T41" i="1"/>
  <c r="T7" i="1"/>
  <c r="J28" i="1"/>
  <c r="J24" i="1"/>
  <c r="J21" i="1"/>
  <c r="J17" i="1"/>
  <c r="J31" i="1"/>
  <c r="J10" i="1"/>
  <c r="J32" i="1"/>
  <c r="J18" i="1"/>
  <c r="J20" i="1"/>
  <c r="J6" i="1"/>
  <c r="J37" i="1"/>
  <c r="J4" i="1"/>
  <c r="J5" i="1"/>
  <c r="J8" i="1"/>
  <c r="J40" i="1"/>
  <c r="J13" i="1"/>
  <c r="J14" i="1"/>
  <c r="J11" i="1"/>
  <c r="J35" i="1"/>
  <c r="J19" i="1"/>
  <c r="J15" i="1"/>
  <c r="J36" i="1"/>
  <c r="J38" i="1"/>
  <c r="J33" i="1"/>
  <c r="J16" i="1"/>
  <c r="J29" i="1"/>
  <c r="J25" i="1"/>
  <c r="J30" i="1"/>
  <c r="J26" i="1"/>
  <c r="J27" i="1"/>
  <c r="J22" i="1"/>
  <c r="J23" i="1"/>
  <c r="J39" i="1"/>
  <c r="J34" i="1"/>
  <c r="J41" i="1"/>
  <c r="J7" i="1"/>
  <c r="Q13" i="1"/>
  <c r="T13" i="1" s="1"/>
  <c r="M4" i="1"/>
  <c r="T4" i="1" s="1"/>
  <c r="S25" i="1"/>
  <c r="T25" i="1" s="1"/>
  <c r="P11" i="1"/>
  <c r="T11" i="1" s="1"/>
  <c r="L5" i="1"/>
  <c r="T5" i="1" s="1"/>
  <c r="P5" i="1"/>
  <c r="Q6" i="1"/>
  <c r="T6" i="1" s="1"/>
  <c r="R20" i="1"/>
  <c r="T20" i="1" s="1"/>
  <c r="K24" i="1"/>
  <c r="T24" i="1" s="1"/>
  <c r="I12" i="1"/>
  <c r="J12" i="1" s="1"/>
  <c r="F9" i="1"/>
  <c r="J9" i="1" s="1"/>
  <c r="E3" i="1"/>
  <c r="J3" i="1" s="1"/>
  <c r="U3" i="1" s="1"/>
  <c r="U4" i="1" l="1"/>
  <c r="U26" i="1"/>
  <c r="U15" i="1"/>
  <c r="U5" i="1"/>
  <c r="U32" i="1"/>
  <c r="U7" i="1"/>
  <c r="U30" i="1"/>
  <c r="U19" i="1"/>
  <c r="U10" i="1"/>
  <c r="U41" i="1"/>
  <c r="U25" i="1"/>
  <c r="U35" i="1"/>
  <c r="U37" i="1"/>
  <c r="U31" i="1"/>
  <c r="U34" i="1"/>
  <c r="U29" i="1"/>
  <c r="U11" i="1"/>
  <c r="U12" i="1"/>
  <c r="U17" i="1"/>
  <c r="U39" i="1"/>
  <c r="U16" i="1"/>
  <c r="U14" i="1"/>
  <c r="U6" i="1"/>
  <c r="U21" i="1"/>
  <c r="U23" i="1"/>
  <c r="U33" i="1"/>
  <c r="U13" i="1"/>
  <c r="U20" i="1"/>
  <c r="U24" i="1"/>
  <c r="U22" i="1"/>
  <c r="U38" i="1"/>
  <c r="U40" i="1"/>
  <c r="U9" i="1"/>
  <c r="U27" i="1"/>
  <c r="U36" i="1"/>
  <c r="U8" i="1"/>
  <c r="U18" i="1"/>
  <c r="U28" i="1"/>
</calcChain>
</file>

<file path=xl/sharedStrings.xml><?xml version="1.0" encoding="utf-8"?>
<sst xmlns="http://schemas.openxmlformats.org/spreadsheetml/2006/main" count="147" uniqueCount="63">
  <si>
    <t>Команда</t>
  </si>
  <si>
    <t>Девушки</t>
  </si>
  <si>
    <t>СД. ПРОФСОЮЗОВ «СПАРТА»</t>
  </si>
  <si>
    <t>СД. ХОЙНИКСКОГО Р-НА</t>
  </si>
  <si>
    <t>СДЮШОР ДИНАМО Г.МОГИЛЕВ</t>
  </si>
  <si>
    <t>СДЮШОР №1 ДИНАМО Г.МИНСК</t>
  </si>
  <si>
    <t>СДЮШОР Г.СМОРГОНЬ</t>
  </si>
  <si>
    <t>СД ПРОФСОЮЗОВ Г.БАРАНОВИЧИ</t>
  </si>
  <si>
    <t>КСДЮШОР Г.КОБРИН</t>
  </si>
  <si>
    <t>СДЮШОР МТЗ</t>
  </si>
  <si>
    <t>ГГОДТДМ</t>
  </si>
  <si>
    <t>МОКСДЮШОР</t>
  </si>
  <si>
    <t>5+1,5</t>
  </si>
  <si>
    <t>ГОМСЕЛЬМАШ</t>
  </si>
  <si>
    <t>СДЮШОР Г.ОРША</t>
  </si>
  <si>
    <t>СДЮШОР Е И В Г.БАРАНОВИЧИ</t>
  </si>
  <si>
    <t>СДЮШОР Г.ПОЛОЦК</t>
  </si>
  <si>
    <t>3,5+1</t>
  </si>
  <si>
    <t>СПАРТАК 2006 МГ. ОБЛ</t>
  </si>
  <si>
    <t>СДЮШОР ГОМ. Р-НА</t>
  </si>
  <si>
    <t>СДЮШОР БУРЕВЕСТНИК Г.МИНСК</t>
  </si>
  <si>
    <t>1,5+1,5</t>
  </si>
  <si>
    <t>ДЮСШ Г.ЧЕЧЕРСК</t>
  </si>
  <si>
    <t>СДЮСШОР №2 МОЗЫРСКОГО Р-НА</t>
  </si>
  <si>
    <t>ГЦОР ЕДИНОБОРСТВ</t>
  </si>
  <si>
    <t>СДЮШОР №3 Г.БОБРУЙСК</t>
  </si>
  <si>
    <t>1+1</t>
  </si>
  <si>
    <t>PRIDE JUDO CLUB GOMEL</t>
  </si>
  <si>
    <t>СДЮШОР №1 Г.НОВОПОЛОЦК</t>
  </si>
  <si>
    <t>СДЮШОР ПРОФСОЮЗОВ Г.ГОМЕЛЬ</t>
  </si>
  <si>
    <t>СДЮШОР №3 ЛИДСКОГО Р-НА</t>
  </si>
  <si>
    <t>5+1</t>
  </si>
  <si>
    <t>СДЮСШОР №1 Г.БРЕСТ</t>
  </si>
  <si>
    <t xml:space="preserve">СДЮШОР «БЕЛАЗ» </t>
  </si>
  <si>
    <t>СДЮШОР ДИНАМО Г.ГРОДНО</t>
  </si>
  <si>
    <t>ЦСДЮШОР Г.ГРОДНО</t>
  </si>
  <si>
    <t>СДЮШОР СЕ МИНСК</t>
  </si>
  <si>
    <t>5+3,5</t>
  </si>
  <si>
    <t>Юноши</t>
  </si>
  <si>
    <t>ИТОГО</t>
  </si>
  <si>
    <t>СДЮШОР №4 Г.ГРОДНО</t>
  </si>
  <si>
    <t>СДЮШОР №1 ДИНАМО Г.ГОМЕЛЬ</t>
  </si>
  <si>
    <t>ЦСДЮШОР БОГАТЫРЬ</t>
  </si>
  <si>
    <t>7+1,5</t>
  </si>
  <si>
    <t>БФВЕ</t>
  </si>
  <si>
    <t>СДЮШОР №3 Г.ВИТЕБСК</t>
  </si>
  <si>
    <t>СДЮШОР ДИНАМО Г.ВИТЕБСК</t>
  </si>
  <si>
    <t>ДЮСШ БТЭУ Г.ГОМЕЛЬ</t>
  </si>
  <si>
    <t>СДЮШОР ДИНАМО Г.БРЕСТ</t>
  </si>
  <si>
    <t>ДЮСШ ПУЩА</t>
  </si>
  <si>
    <t>1,5+1</t>
  </si>
  <si>
    <t>Результаты медального зачета Спартакиады ДЮСШ по дзюдо (юноши и девушки 2008-09 гг.р.)</t>
  </si>
  <si>
    <t>Команды</t>
  </si>
  <si>
    <t>Место</t>
  </si>
  <si>
    <t>ИТОГО:</t>
  </si>
  <si>
    <t>ВОКЦОР</t>
  </si>
  <si>
    <t>СДЮШОР Г. УШАЧИ</t>
  </si>
  <si>
    <t>ДЮСШ Г.ДАВИД-ГОРОДОК</t>
  </si>
  <si>
    <t>ДЮСШ Г.ИВАЦЕВИЧИ</t>
  </si>
  <si>
    <t>СДЮШОР ДОКШИЦКОГО Р-НА</t>
  </si>
  <si>
    <t>СДЮШОР Г.ЛЯХОВИЧИ</t>
  </si>
  <si>
    <t>ВСЕГО КОМАНД: 45</t>
  </si>
  <si>
    <t xml:space="preserve">БФВЕ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</si>
</sst>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" fillId="7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4" fillId="7" borderId="2" xfId="0" applyFont="1" applyFill="1" applyBorder="1"/>
    <xf numFmtId="0" fontId="3" fillId="7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10" borderId="1" xfId="0" applyFont="1" applyFill="1" applyBorder="1"/>
    <xf numFmtId="0" fontId="4" fillId="7" borderId="2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40" zoomScaleNormal="40" workbookViewId="0">
      <selection activeCell="S42" sqref="S42"/>
    </sheetView>
  </sheetViews>
  <sheetFormatPr defaultRowHeight="15" x14ac:dyDescent="0.25"/>
  <cols>
    <col min="1" max="1" width="11.7109375" customWidth="1"/>
    <col min="2" max="2" width="42.28515625" customWidth="1"/>
    <col min="10" max="10" width="15.5703125" customWidth="1"/>
    <col min="20" max="20" width="16" customWidth="1"/>
    <col min="21" max="21" width="16.7109375" customWidth="1"/>
  </cols>
  <sheetData>
    <row r="1" spans="1:21" ht="51" customHeight="1" x14ac:dyDescent="0.25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34.9" customHeight="1" x14ac:dyDescent="0.25">
      <c r="A2" s="9" t="s">
        <v>53</v>
      </c>
      <c r="B2" s="9" t="s">
        <v>52</v>
      </c>
      <c r="C2" s="9">
        <v>-40</v>
      </c>
      <c r="D2" s="9">
        <v>-44</v>
      </c>
      <c r="E2" s="9">
        <v>-48</v>
      </c>
      <c r="F2" s="9">
        <v>-52</v>
      </c>
      <c r="G2" s="9">
        <v>-57</v>
      </c>
      <c r="H2" s="9">
        <v>-63</v>
      </c>
      <c r="I2" s="9">
        <v>63</v>
      </c>
      <c r="J2" s="9" t="s">
        <v>1</v>
      </c>
      <c r="K2" s="9">
        <v>-42</v>
      </c>
      <c r="L2" s="9">
        <v>-46</v>
      </c>
      <c r="M2" s="9">
        <v>-50</v>
      </c>
      <c r="N2" s="9">
        <v>-55</v>
      </c>
      <c r="O2" s="9">
        <v>-60</v>
      </c>
      <c r="P2" s="9">
        <v>-66</v>
      </c>
      <c r="Q2" s="9">
        <v>-73</v>
      </c>
      <c r="R2" s="9">
        <v>-81</v>
      </c>
      <c r="S2" s="9">
        <v>81</v>
      </c>
      <c r="T2" s="9" t="s">
        <v>38</v>
      </c>
      <c r="U2" s="9" t="s">
        <v>54</v>
      </c>
    </row>
    <row r="3" spans="1:21" ht="23.25" x14ac:dyDescent="0.35">
      <c r="A3" s="12">
        <v>1</v>
      </c>
      <c r="B3" s="19" t="s">
        <v>4</v>
      </c>
      <c r="C3" s="8">
        <v>3.5</v>
      </c>
      <c r="D3" s="8"/>
      <c r="E3" s="8">
        <f>5+1.5</f>
        <v>6.5</v>
      </c>
      <c r="F3" s="8">
        <v>1.5</v>
      </c>
      <c r="G3" s="8"/>
      <c r="H3" s="8"/>
      <c r="I3" s="8">
        <v>3.5</v>
      </c>
      <c r="J3" s="10">
        <f t="shared" ref="J3:J41" si="0">SUM(C3:I3)</f>
        <v>15</v>
      </c>
      <c r="K3" s="8"/>
      <c r="L3" s="8"/>
      <c r="M3" s="8"/>
      <c r="N3" s="8"/>
      <c r="O3" s="8">
        <v>1.5</v>
      </c>
      <c r="P3" s="8">
        <v>7</v>
      </c>
      <c r="Q3" s="8">
        <v>3.5</v>
      </c>
      <c r="R3" s="8"/>
      <c r="S3" s="8">
        <v>7</v>
      </c>
      <c r="T3" s="10">
        <f t="shared" ref="T3:T41" si="1">SUM(K3:S3)</f>
        <v>19</v>
      </c>
      <c r="U3" s="13">
        <f t="shared" ref="U3:U41" si="2">SUM(J3,T3)</f>
        <v>34</v>
      </c>
    </row>
    <row r="4" spans="1:21" ht="23.25" x14ac:dyDescent="0.35">
      <c r="A4" s="14">
        <v>2</v>
      </c>
      <c r="B4" s="20" t="s">
        <v>18</v>
      </c>
      <c r="C4" s="15"/>
      <c r="D4" s="15"/>
      <c r="E4" s="15"/>
      <c r="F4" s="15"/>
      <c r="G4" s="15"/>
      <c r="H4" s="15"/>
      <c r="I4" s="15"/>
      <c r="J4" s="16">
        <f t="shared" si="0"/>
        <v>0</v>
      </c>
      <c r="K4" s="15">
        <v>7</v>
      </c>
      <c r="L4" s="15"/>
      <c r="M4" s="15">
        <f>5+1</f>
        <v>6</v>
      </c>
      <c r="N4" s="15">
        <v>3.5</v>
      </c>
      <c r="O4" s="15">
        <v>1.5</v>
      </c>
      <c r="P4" s="15">
        <v>1.5</v>
      </c>
      <c r="Q4" s="15">
        <v>7</v>
      </c>
      <c r="R4" s="15">
        <v>1</v>
      </c>
      <c r="S4" s="15"/>
      <c r="T4" s="16">
        <f t="shared" si="1"/>
        <v>27.5</v>
      </c>
      <c r="U4" s="17">
        <f t="shared" si="2"/>
        <v>27.5</v>
      </c>
    </row>
    <row r="5" spans="1:21" ht="23.25" x14ac:dyDescent="0.35">
      <c r="A5" s="12">
        <v>3</v>
      </c>
      <c r="B5" s="19" t="s">
        <v>19</v>
      </c>
      <c r="C5" s="8"/>
      <c r="D5" s="8"/>
      <c r="E5" s="8"/>
      <c r="F5" s="8"/>
      <c r="G5" s="8">
        <v>5</v>
      </c>
      <c r="H5" s="8"/>
      <c r="I5" s="8"/>
      <c r="J5" s="10">
        <f t="shared" si="0"/>
        <v>5</v>
      </c>
      <c r="K5" s="8">
        <v>3.5</v>
      </c>
      <c r="L5" s="8">
        <f>3.5+1</f>
        <v>4.5</v>
      </c>
      <c r="M5" s="8"/>
      <c r="N5" s="8"/>
      <c r="O5" s="8"/>
      <c r="P5" s="8">
        <f>5+3.5</f>
        <v>8.5</v>
      </c>
      <c r="Q5" s="8">
        <v>1</v>
      </c>
      <c r="R5" s="8"/>
      <c r="S5" s="8"/>
      <c r="T5" s="10">
        <f t="shared" si="1"/>
        <v>17.5</v>
      </c>
      <c r="U5" s="13">
        <f t="shared" si="2"/>
        <v>22.5</v>
      </c>
    </row>
    <row r="6" spans="1:21" ht="23.25" x14ac:dyDescent="0.35">
      <c r="A6" s="14">
        <v>4</v>
      </c>
      <c r="B6" s="20" t="s">
        <v>14</v>
      </c>
      <c r="C6" s="15"/>
      <c r="D6" s="15"/>
      <c r="E6" s="15"/>
      <c r="F6" s="15">
        <v>5</v>
      </c>
      <c r="G6" s="15"/>
      <c r="H6" s="15"/>
      <c r="I6" s="15"/>
      <c r="J6" s="16">
        <f t="shared" si="0"/>
        <v>5</v>
      </c>
      <c r="K6" s="15">
        <v>5</v>
      </c>
      <c r="L6" s="15"/>
      <c r="M6" s="15"/>
      <c r="N6" s="15">
        <v>5</v>
      </c>
      <c r="O6" s="15"/>
      <c r="P6" s="15"/>
      <c r="Q6" s="15">
        <f>1.5+1</f>
        <v>2.5</v>
      </c>
      <c r="R6" s="15"/>
      <c r="S6" s="15">
        <v>3.5</v>
      </c>
      <c r="T6" s="16">
        <f t="shared" si="1"/>
        <v>16</v>
      </c>
      <c r="U6" s="17">
        <f t="shared" si="2"/>
        <v>21</v>
      </c>
    </row>
    <row r="7" spans="1:21" ht="23.25" x14ac:dyDescent="0.35">
      <c r="A7" s="12">
        <v>5</v>
      </c>
      <c r="B7" s="19" t="s">
        <v>2</v>
      </c>
      <c r="C7" s="8">
        <v>7</v>
      </c>
      <c r="D7" s="8"/>
      <c r="E7" s="8"/>
      <c r="F7" s="8">
        <v>7</v>
      </c>
      <c r="G7" s="8"/>
      <c r="H7" s="8"/>
      <c r="I7" s="8"/>
      <c r="J7" s="10">
        <f t="shared" si="0"/>
        <v>14</v>
      </c>
      <c r="K7" s="8"/>
      <c r="L7" s="8"/>
      <c r="M7" s="8"/>
      <c r="N7" s="8"/>
      <c r="O7" s="8">
        <v>3.5</v>
      </c>
      <c r="P7" s="8"/>
      <c r="Q7" s="8"/>
      <c r="R7" s="8"/>
      <c r="S7" s="8"/>
      <c r="T7" s="10">
        <f t="shared" si="1"/>
        <v>3.5</v>
      </c>
      <c r="U7" s="13">
        <f t="shared" si="2"/>
        <v>17.5</v>
      </c>
    </row>
    <row r="8" spans="1:21" ht="23.25" x14ac:dyDescent="0.35">
      <c r="A8" s="14">
        <v>5</v>
      </c>
      <c r="B8" s="20" t="s">
        <v>27</v>
      </c>
      <c r="C8" s="15"/>
      <c r="D8" s="15"/>
      <c r="E8" s="15"/>
      <c r="F8" s="15"/>
      <c r="G8" s="15"/>
      <c r="H8" s="15"/>
      <c r="I8" s="15"/>
      <c r="J8" s="16">
        <f t="shared" si="0"/>
        <v>0</v>
      </c>
      <c r="K8" s="15">
        <v>3.5</v>
      </c>
      <c r="L8" s="15"/>
      <c r="M8" s="15">
        <v>7</v>
      </c>
      <c r="N8" s="15">
        <v>7</v>
      </c>
      <c r="O8" s="15"/>
      <c r="P8" s="15"/>
      <c r="Q8" s="15"/>
      <c r="R8" s="15"/>
      <c r="S8" s="15"/>
      <c r="T8" s="16">
        <f t="shared" si="1"/>
        <v>17.5</v>
      </c>
      <c r="U8" s="17">
        <f t="shared" si="2"/>
        <v>17.5</v>
      </c>
    </row>
    <row r="9" spans="1:21" ht="23.25" x14ac:dyDescent="0.35">
      <c r="A9" s="12">
        <v>6</v>
      </c>
      <c r="B9" s="19" t="s">
        <v>13</v>
      </c>
      <c r="C9" s="8"/>
      <c r="D9" s="8"/>
      <c r="E9" s="8">
        <v>1.5</v>
      </c>
      <c r="F9" s="8">
        <f>3.5+1</f>
        <v>4.5</v>
      </c>
      <c r="G9" s="8">
        <v>1</v>
      </c>
      <c r="H9" s="8"/>
      <c r="I9" s="8"/>
      <c r="J9" s="10">
        <f t="shared" si="0"/>
        <v>7</v>
      </c>
      <c r="K9" s="8">
        <v>1</v>
      </c>
      <c r="L9" s="8"/>
      <c r="M9" s="8">
        <v>3.5</v>
      </c>
      <c r="N9" s="8"/>
      <c r="O9" s="8"/>
      <c r="P9" s="8"/>
      <c r="Q9" s="8"/>
      <c r="R9" s="8">
        <v>1.5</v>
      </c>
      <c r="S9" s="8">
        <v>3.5</v>
      </c>
      <c r="T9" s="10">
        <f t="shared" si="1"/>
        <v>9.5</v>
      </c>
      <c r="U9" s="13">
        <f t="shared" si="2"/>
        <v>16.5</v>
      </c>
    </row>
    <row r="10" spans="1:21" ht="23.25" x14ac:dyDescent="0.35">
      <c r="A10" s="14">
        <v>7</v>
      </c>
      <c r="B10" s="20" t="s">
        <v>9</v>
      </c>
      <c r="C10" s="15"/>
      <c r="D10" s="15"/>
      <c r="E10" s="15">
        <v>7</v>
      </c>
      <c r="F10" s="15"/>
      <c r="G10" s="15"/>
      <c r="H10" s="15"/>
      <c r="I10" s="15"/>
      <c r="J10" s="16">
        <f t="shared" si="0"/>
        <v>7</v>
      </c>
      <c r="K10" s="15"/>
      <c r="L10" s="15">
        <v>7</v>
      </c>
      <c r="M10" s="15"/>
      <c r="N10" s="15"/>
      <c r="O10" s="15"/>
      <c r="P10" s="15"/>
      <c r="Q10" s="15"/>
      <c r="R10" s="15"/>
      <c r="S10" s="15"/>
      <c r="T10" s="16">
        <f t="shared" si="1"/>
        <v>7</v>
      </c>
      <c r="U10" s="17">
        <f t="shared" si="2"/>
        <v>14</v>
      </c>
    </row>
    <row r="11" spans="1:21" ht="23.25" x14ac:dyDescent="0.35">
      <c r="A11" s="12">
        <v>7</v>
      </c>
      <c r="B11" s="19" t="s">
        <v>24</v>
      </c>
      <c r="C11" s="8"/>
      <c r="D11" s="8"/>
      <c r="E11" s="8"/>
      <c r="F11" s="8"/>
      <c r="G11" s="8">
        <v>3.5</v>
      </c>
      <c r="H11" s="8"/>
      <c r="I11" s="8"/>
      <c r="J11" s="10">
        <f t="shared" si="0"/>
        <v>3.5</v>
      </c>
      <c r="K11" s="8"/>
      <c r="L11" s="8">
        <v>1.5</v>
      </c>
      <c r="M11" s="8"/>
      <c r="N11" s="8"/>
      <c r="O11" s="8">
        <v>1</v>
      </c>
      <c r="P11" s="8">
        <f>3.5+1</f>
        <v>4.5</v>
      </c>
      <c r="Q11" s="8">
        <v>3.5</v>
      </c>
      <c r="R11" s="8"/>
      <c r="S11" s="8"/>
      <c r="T11" s="10">
        <f t="shared" si="1"/>
        <v>10.5</v>
      </c>
      <c r="U11" s="13">
        <f t="shared" si="2"/>
        <v>14</v>
      </c>
    </row>
    <row r="12" spans="1:21" ht="23.25" x14ac:dyDescent="0.35">
      <c r="A12" s="14">
        <v>8</v>
      </c>
      <c r="B12" s="20" t="s">
        <v>15</v>
      </c>
      <c r="C12" s="15"/>
      <c r="D12" s="15"/>
      <c r="E12" s="15"/>
      <c r="F12" s="15">
        <v>3.5</v>
      </c>
      <c r="G12" s="15"/>
      <c r="H12" s="15"/>
      <c r="I12" s="15">
        <f>7+1.5</f>
        <v>8.5</v>
      </c>
      <c r="J12" s="16">
        <f t="shared" si="0"/>
        <v>12</v>
      </c>
      <c r="K12" s="15"/>
      <c r="L12" s="15"/>
      <c r="M12" s="15"/>
      <c r="N12" s="15"/>
      <c r="O12" s="15"/>
      <c r="P12" s="15"/>
      <c r="Q12" s="15"/>
      <c r="R12" s="15"/>
      <c r="S12" s="15"/>
      <c r="T12" s="16">
        <f t="shared" si="1"/>
        <v>0</v>
      </c>
      <c r="U12" s="17">
        <f t="shared" si="2"/>
        <v>12</v>
      </c>
    </row>
    <row r="13" spans="1:21" ht="23.25" x14ac:dyDescent="0.35">
      <c r="A13" s="12">
        <v>9</v>
      </c>
      <c r="B13" s="19" t="s">
        <v>22</v>
      </c>
      <c r="C13" s="8"/>
      <c r="D13" s="8"/>
      <c r="E13" s="8"/>
      <c r="F13" s="8"/>
      <c r="G13" s="8"/>
      <c r="H13" s="8"/>
      <c r="I13" s="8"/>
      <c r="J13" s="10">
        <f t="shared" si="0"/>
        <v>0</v>
      </c>
      <c r="K13" s="8"/>
      <c r="L13" s="8">
        <v>5</v>
      </c>
      <c r="M13" s="8"/>
      <c r="N13" s="8"/>
      <c r="O13" s="8"/>
      <c r="P13" s="8"/>
      <c r="Q13" s="8">
        <f>5+1.5</f>
        <v>6.5</v>
      </c>
      <c r="R13" s="8"/>
      <c r="S13" s="8"/>
      <c r="T13" s="10">
        <f t="shared" si="1"/>
        <v>11.5</v>
      </c>
      <c r="U13" s="13">
        <f t="shared" si="2"/>
        <v>11.5</v>
      </c>
    </row>
    <row r="14" spans="1:21" ht="23.25" x14ac:dyDescent="0.35">
      <c r="A14" s="21">
        <v>11</v>
      </c>
      <c r="B14" s="23" t="s">
        <v>23</v>
      </c>
      <c r="C14" s="25"/>
      <c r="D14" s="25"/>
      <c r="E14" s="25"/>
      <c r="F14" s="25"/>
      <c r="G14" s="25"/>
      <c r="H14" s="25"/>
      <c r="I14" s="25"/>
      <c r="J14" s="27">
        <f t="shared" si="0"/>
        <v>0</v>
      </c>
      <c r="K14" s="25"/>
      <c r="L14" s="25">
        <v>3.5</v>
      </c>
      <c r="M14" s="25"/>
      <c r="N14" s="25"/>
      <c r="O14" s="25">
        <v>7</v>
      </c>
      <c r="P14" s="25"/>
      <c r="Q14" s="25"/>
      <c r="R14" s="25"/>
      <c r="S14" s="25"/>
      <c r="T14" s="27">
        <f t="shared" si="1"/>
        <v>10.5</v>
      </c>
      <c r="U14" s="29">
        <f t="shared" si="2"/>
        <v>10.5</v>
      </c>
    </row>
    <row r="15" spans="1:21" ht="23.25" x14ac:dyDescent="0.35">
      <c r="A15" s="22">
        <v>12</v>
      </c>
      <c r="B15" s="24" t="s">
        <v>29</v>
      </c>
      <c r="C15" s="26"/>
      <c r="D15" s="26"/>
      <c r="E15" s="26"/>
      <c r="F15" s="26"/>
      <c r="G15" s="26">
        <v>7</v>
      </c>
      <c r="H15" s="26"/>
      <c r="I15" s="26"/>
      <c r="J15" s="28">
        <f t="shared" si="0"/>
        <v>7</v>
      </c>
      <c r="K15" s="26"/>
      <c r="L15" s="26"/>
      <c r="M15" s="26">
        <v>1.5</v>
      </c>
      <c r="N15" s="26">
        <v>1</v>
      </c>
      <c r="O15" s="26"/>
      <c r="P15" s="26"/>
      <c r="Q15" s="26"/>
      <c r="R15" s="26"/>
      <c r="S15" s="26"/>
      <c r="T15" s="28">
        <f t="shared" si="1"/>
        <v>2.5</v>
      </c>
      <c r="U15" s="30">
        <f t="shared" si="2"/>
        <v>9.5</v>
      </c>
    </row>
    <row r="16" spans="1:21" ht="23.25" x14ac:dyDescent="0.35">
      <c r="A16" s="21">
        <v>12</v>
      </c>
      <c r="B16" s="23" t="s">
        <v>34</v>
      </c>
      <c r="C16" s="25"/>
      <c r="D16" s="25"/>
      <c r="E16" s="25"/>
      <c r="F16" s="25"/>
      <c r="G16" s="25"/>
      <c r="H16" s="25"/>
      <c r="I16" s="25"/>
      <c r="J16" s="27">
        <f t="shared" si="0"/>
        <v>0</v>
      </c>
      <c r="K16" s="25"/>
      <c r="L16" s="25"/>
      <c r="M16" s="25"/>
      <c r="N16" s="25">
        <v>1</v>
      </c>
      <c r="O16" s="25">
        <v>5</v>
      </c>
      <c r="P16" s="25"/>
      <c r="Q16" s="25"/>
      <c r="R16" s="25">
        <v>3.5</v>
      </c>
      <c r="S16" s="25"/>
      <c r="T16" s="27">
        <f t="shared" si="1"/>
        <v>9.5</v>
      </c>
      <c r="U16" s="29">
        <f t="shared" si="2"/>
        <v>9.5</v>
      </c>
    </row>
    <row r="17" spans="1:21" ht="23.25" x14ac:dyDescent="0.35">
      <c r="A17" s="22">
        <v>13</v>
      </c>
      <c r="B17" s="24" t="s">
        <v>7</v>
      </c>
      <c r="C17" s="26"/>
      <c r="D17" s="26">
        <v>5</v>
      </c>
      <c r="E17" s="26"/>
      <c r="F17" s="26"/>
      <c r="G17" s="26"/>
      <c r="H17" s="26"/>
      <c r="I17" s="26"/>
      <c r="J17" s="28">
        <f t="shared" si="0"/>
        <v>5</v>
      </c>
      <c r="K17" s="26"/>
      <c r="L17" s="26"/>
      <c r="M17" s="26"/>
      <c r="N17" s="26"/>
      <c r="O17" s="26"/>
      <c r="P17" s="26"/>
      <c r="Q17" s="26"/>
      <c r="R17" s="26">
        <v>3.5</v>
      </c>
      <c r="S17" s="26"/>
      <c r="T17" s="28">
        <f t="shared" si="1"/>
        <v>3.5</v>
      </c>
      <c r="U17" s="30">
        <f t="shared" si="2"/>
        <v>8.5</v>
      </c>
    </row>
    <row r="18" spans="1:21" ht="23.25" x14ac:dyDescent="0.35">
      <c r="A18" s="21">
        <v>13</v>
      </c>
      <c r="B18" s="23" t="s">
        <v>11</v>
      </c>
      <c r="C18" s="25"/>
      <c r="D18" s="25"/>
      <c r="E18" s="25">
        <v>3.5</v>
      </c>
      <c r="F18" s="25"/>
      <c r="G18" s="25"/>
      <c r="H18" s="25">
        <v>3.5</v>
      </c>
      <c r="I18" s="25"/>
      <c r="J18" s="27">
        <f t="shared" si="0"/>
        <v>7</v>
      </c>
      <c r="K18" s="25"/>
      <c r="L18" s="25"/>
      <c r="M18" s="25"/>
      <c r="N18" s="25"/>
      <c r="O18" s="25"/>
      <c r="P18" s="25"/>
      <c r="Q18" s="25"/>
      <c r="R18" s="25"/>
      <c r="S18" s="25">
        <v>1.5</v>
      </c>
      <c r="T18" s="27">
        <f t="shared" si="1"/>
        <v>1.5</v>
      </c>
      <c r="U18" s="29">
        <f t="shared" si="2"/>
        <v>8.5</v>
      </c>
    </row>
    <row r="19" spans="1:21" ht="23.25" x14ac:dyDescent="0.35">
      <c r="A19" s="22">
        <v>13</v>
      </c>
      <c r="B19" s="24" t="s">
        <v>28</v>
      </c>
      <c r="C19" s="26"/>
      <c r="D19" s="26"/>
      <c r="E19" s="26"/>
      <c r="F19" s="26"/>
      <c r="G19" s="26">
        <v>1.5</v>
      </c>
      <c r="H19" s="26">
        <v>3.5</v>
      </c>
      <c r="I19" s="26"/>
      <c r="J19" s="28">
        <f t="shared" si="0"/>
        <v>5</v>
      </c>
      <c r="K19" s="26"/>
      <c r="L19" s="26"/>
      <c r="M19" s="26">
        <v>3.5</v>
      </c>
      <c r="N19" s="26"/>
      <c r="O19" s="26"/>
      <c r="P19" s="26"/>
      <c r="Q19" s="26"/>
      <c r="R19" s="26"/>
      <c r="S19" s="26"/>
      <c r="T19" s="28">
        <f t="shared" si="1"/>
        <v>3.5</v>
      </c>
      <c r="U19" s="30">
        <f t="shared" si="2"/>
        <v>8.5</v>
      </c>
    </row>
    <row r="20" spans="1:21" ht="23.25" x14ac:dyDescent="0.35">
      <c r="A20" s="21">
        <v>14</v>
      </c>
      <c r="B20" s="23" t="s">
        <v>45</v>
      </c>
      <c r="C20" s="25"/>
      <c r="D20" s="25"/>
      <c r="E20" s="25">
        <v>1</v>
      </c>
      <c r="F20" s="25"/>
      <c r="G20" s="25"/>
      <c r="H20" s="25"/>
      <c r="I20" s="25"/>
      <c r="J20" s="27">
        <f t="shared" si="0"/>
        <v>1</v>
      </c>
      <c r="K20" s="25"/>
      <c r="L20" s="25"/>
      <c r="M20" s="25"/>
      <c r="N20" s="25"/>
      <c r="O20" s="25"/>
      <c r="P20" s="25"/>
      <c r="Q20" s="25"/>
      <c r="R20" s="25">
        <f>5+1.5</f>
        <v>6.5</v>
      </c>
      <c r="S20" s="25"/>
      <c r="T20" s="27">
        <f t="shared" si="1"/>
        <v>6.5</v>
      </c>
      <c r="U20" s="29">
        <f t="shared" si="2"/>
        <v>7.5</v>
      </c>
    </row>
    <row r="21" spans="1:21" ht="23.25" x14ac:dyDescent="0.35">
      <c r="A21" s="22">
        <v>15</v>
      </c>
      <c r="B21" s="24" t="s">
        <v>6</v>
      </c>
      <c r="C21" s="26"/>
      <c r="D21" s="26">
        <v>7</v>
      </c>
      <c r="E21" s="26"/>
      <c r="F21" s="26"/>
      <c r="G21" s="26"/>
      <c r="H21" s="26"/>
      <c r="I21" s="26"/>
      <c r="J21" s="28">
        <f t="shared" si="0"/>
        <v>7</v>
      </c>
      <c r="K21" s="26"/>
      <c r="L21" s="26"/>
      <c r="M21" s="26"/>
      <c r="N21" s="26"/>
      <c r="O21" s="26"/>
      <c r="P21" s="26"/>
      <c r="Q21" s="26"/>
      <c r="R21" s="26"/>
      <c r="S21" s="26"/>
      <c r="T21" s="28">
        <f t="shared" si="1"/>
        <v>0</v>
      </c>
      <c r="U21" s="30">
        <f t="shared" si="2"/>
        <v>7</v>
      </c>
    </row>
    <row r="22" spans="1:21" ht="23.25" x14ac:dyDescent="0.35">
      <c r="A22" s="21">
        <v>15</v>
      </c>
      <c r="B22" s="23" t="s">
        <v>62</v>
      </c>
      <c r="C22" s="25"/>
      <c r="D22" s="25"/>
      <c r="E22" s="25"/>
      <c r="F22" s="25"/>
      <c r="G22" s="25"/>
      <c r="H22" s="25"/>
      <c r="I22" s="25"/>
      <c r="J22" s="27">
        <f t="shared" si="0"/>
        <v>0</v>
      </c>
      <c r="K22" s="25"/>
      <c r="L22" s="25"/>
      <c r="M22" s="25"/>
      <c r="N22" s="25"/>
      <c r="O22" s="25"/>
      <c r="P22" s="25"/>
      <c r="Q22" s="25"/>
      <c r="R22" s="25">
        <v>7</v>
      </c>
      <c r="S22" s="25"/>
      <c r="T22" s="27">
        <f t="shared" si="1"/>
        <v>7</v>
      </c>
      <c r="U22" s="29">
        <f t="shared" si="2"/>
        <v>7</v>
      </c>
    </row>
    <row r="23" spans="1:21" ht="23.25" x14ac:dyDescent="0.35">
      <c r="A23" s="22">
        <v>15</v>
      </c>
      <c r="B23" s="24" t="s">
        <v>46</v>
      </c>
      <c r="C23" s="26"/>
      <c r="D23" s="26"/>
      <c r="E23" s="26"/>
      <c r="F23" s="26"/>
      <c r="G23" s="26"/>
      <c r="H23" s="26">
        <v>7</v>
      </c>
      <c r="I23" s="26"/>
      <c r="J23" s="28">
        <f t="shared" si="0"/>
        <v>7</v>
      </c>
      <c r="K23" s="26"/>
      <c r="L23" s="26"/>
      <c r="M23" s="26"/>
      <c r="N23" s="26"/>
      <c r="O23" s="26"/>
      <c r="P23" s="26"/>
      <c r="Q23" s="26"/>
      <c r="R23" s="26"/>
      <c r="S23" s="26"/>
      <c r="T23" s="28">
        <f t="shared" si="1"/>
        <v>0</v>
      </c>
      <c r="U23" s="30">
        <f t="shared" si="2"/>
        <v>7</v>
      </c>
    </row>
    <row r="24" spans="1:21" ht="23.25" x14ac:dyDescent="0.35">
      <c r="A24" s="21">
        <v>16</v>
      </c>
      <c r="B24" s="23" t="s">
        <v>5</v>
      </c>
      <c r="C24" s="25">
        <v>2.5</v>
      </c>
      <c r="D24" s="25"/>
      <c r="E24" s="25"/>
      <c r="F24" s="25">
        <v>1</v>
      </c>
      <c r="G24" s="25"/>
      <c r="H24" s="25"/>
      <c r="I24" s="25"/>
      <c r="J24" s="27">
        <f t="shared" si="0"/>
        <v>3.5</v>
      </c>
      <c r="K24" s="25">
        <f>1.5+1.5</f>
        <v>3</v>
      </c>
      <c r="L24" s="25"/>
      <c r="M24" s="25"/>
      <c r="N24" s="25"/>
      <c r="O24" s="25"/>
      <c r="P24" s="25"/>
      <c r="Q24" s="25"/>
      <c r="R24" s="25"/>
      <c r="S24" s="25"/>
      <c r="T24" s="27">
        <f t="shared" si="1"/>
        <v>3</v>
      </c>
      <c r="U24" s="29">
        <f t="shared" si="2"/>
        <v>6.5</v>
      </c>
    </row>
    <row r="25" spans="1:21" ht="23.25" x14ac:dyDescent="0.35">
      <c r="A25" s="22">
        <v>16</v>
      </c>
      <c r="B25" s="24" t="s">
        <v>36</v>
      </c>
      <c r="C25" s="26"/>
      <c r="D25" s="26"/>
      <c r="E25" s="26"/>
      <c r="F25" s="26"/>
      <c r="G25" s="26"/>
      <c r="H25" s="26"/>
      <c r="I25" s="26">
        <v>3.5</v>
      </c>
      <c r="J25" s="28">
        <f t="shared" si="0"/>
        <v>3.5</v>
      </c>
      <c r="K25" s="26"/>
      <c r="L25" s="26"/>
      <c r="M25" s="26"/>
      <c r="N25" s="26"/>
      <c r="O25" s="26">
        <v>1</v>
      </c>
      <c r="P25" s="26"/>
      <c r="Q25" s="26"/>
      <c r="R25" s="26"/>
      <c r="S25" s="26">
        <f>1+1</f>
        <v>2</v>
      </c>
      <c r="T25" s="28">
        <f t="shared" si="1"/>
        <v>3</v>
      </c>
      <c r="U25" s="30">
        <f t="shared" si="2"/>
        <v>6.5</v>
      </c>
    </row>
    <row r="26" spans="1:21" ht="23.25" x14ac:dyDescent="0.35">
      <c r="A26" s="14">
        <v>16</v>
      </c>
      <c r="B26" s="20" t="s">
        <v>41</v>
      </c>
      <c r="C26" s="15"/>
      <c r="D26" s="15"/>
      <c r="E26" s="15"/>
      <c r="F26" s="15"/>
      <c r="G26" s="15"/>
      <c r="H26" s="15">
        <v>5</v>
      </c>
      <c r="I26" s="15"/>
      <c r="J26" s="16">
        <f t="shared" si="0"/>
        <v>5</v>
      </c>
      <c r="K26" s="15"/>
      <c r="L26" s="15"/>
      <c r="M26" s="15"/>
      <c r="N26" s="15"/>
      <c r="O26" s="15"/>
      <c r="P26" s="15"/>
      <c r="Q26" s="15"/>
      <c r="R26" s="15"/>
      <c r="S26" s="15">
        <v>1.5</v>
      </c>
      <c r="T26" s="16">
        <f t="shared" si="1"/>
        <v>1.5</v>
      </c>
      <c r="U26" s="17">
        <f t="shared" si="2"/>
        <v>6.5</v>
      </c>
    </row>
    <row r="27" spans="1:21" ht="23.25" x14ac:dyDescent="0.35">
      <c r="A27" s="22">
        <v>17</v>
      </c>
      <c r="B27" s="24" t="s">
        <v>42</v>
      </c>
      <c r="C27" s="26"/>
      <c r="D27" s="26"/>
      <c r="E27" s="26"/>
      <c r="F27" s="26"/>
      <c r="G27" s="26"/>
      <c r="H27" s="26"/>
      <c r="I27" s="26">
        <v>5</v>
      </c>
      <c r="J27" s="28">
        <f t="shared" si="0"/>
        <v>5</v>
      </c>
      <c r="K27" s="26"/>
      <c r="L27" s="26"/>
      <c r="M27" s="26"/>
      <c r="N27" s="26"/>
      <c r="O27" s="26"/>
      <c r="P27" s="26"/>
      <c r="Q27" s="26"/>
      <c r="R27" s="26">
        <v>1</v>
      </c>
      <c r="S27" s="26"/>
      <c r="T27" s="28">
        <f t="shared" si="1"/>
        <v>1</v>
      </c>
      <c r="U27" s="30">
        <f t="shared" si="2"/>
        <v>6</v>
      </c>
    </row>
    <row r="28" spans="1:21" ht="23.25" x14ac:dyDescent="0.35">
      <c r="A28" s="21">
        <v>18</v>
      </c>
      <c r="B28" s="23" t="s">
        <v>3</v>
      </c>
      <c r="C28" s="25">
        <v>5</v>
      </c>
      <c r="D28" s="25"/>
      <c r="E28" s="25"/>
      <c r="F28" s="25"/>
      <c r="G28" s="25"/>
      <c r="H28" s="25"/>
      <c r="I28" s="25"/>
      <c r="J28" s="27">
        <f t="shared" si="0"/>
        <v>5</v>
      </c>
      <c r="K28" s="25"/>
      <c r="L28" s="25"/>
      <c r="M28" s="25"/>
      <c r="N28" s="25"/>
      <c r="O28" s="25"/>
      <c r="P28" s="25"/>
      <c r="Q28" s="25"/>
      <c r="R28" s="25"/>
      <c r="S28" s="25"/>
      <c r="T28" s="27">
        <f t="shared" si="1"/>
        <v>0</v>
      </c>
      <c r="U28" s="29">
        <f t="shared" si="2"/>
        <v>5</v>
      </c>
    </row>
    <row r="29" spans="1:21" ht="23.25" x14ac:dyDescent="0.35">
      <c r="A29" s="22">
        <v>18</v>
      </c>
      <c r="B29" s="24" t="s">
        <v>35</v>
      </c>
      <c r="C29" s="26"/>
      <c r="D29" s="26"/>
      <c r="E29" s="26"/>
      <c r="F29" s="26"/>
      <c r="G29" s="26">
        <v>1.5</v>
      </c>
      <c r="H29" s="26"/>
      <c r="I29" s="26"/>
      <c r="J29" s="28">
        <f t="shared" si="0"/>
        <v>1.5</v>
      </c>
      <c r="K29" s="26"/>
      <c r="L29" s="26"/>
      <c r="M29" s="26"/>
      <c r="N29" s="26"/>
      <c r="O29" s="26">
        <v>3.5</v>
      </c>
      <c r="P29" s="26"/>
      <c r="Q29" s="26"/>
      <c r="R29" s="26"/>
      <c r="S29" s="26"/>
      <c r="T29" s="28">
        <f t="shared" si="1"/>
        <v>3.5</v>
      </c>
      <c r="U29" s="30">
        <f t="shared" si="2"/>
        <v>5</v>
      </c>
    </row>
    <row r="30" spans="1:21" ht="23.25" x14ac:dyDescent="0.35">
      <c r="A30" s="21">
        <v>18</v>
      </c>
      <c r="B30" s="23" t="s">
        <v>40</v>
      </c>
      <c r="C30" s="25"/>
      <c r="D30" s="25"/>
      <c r="E30" s="25"/>
      <c r="F30" s="25"/>
      <c r="G30" s="25"/>
      <c r="H30" s="25"/>
      <c r="I30" s="25"/>
      <c r="J30" s="27">
        <f t="shared" si="0"/>
        <v>0</v>
      </c>
      <c r="K30" s="25"/>
      <c r="L30" s="25"/>
      <c r="M30" s="25"/>
      <c r="N30" s="25"/>
      <c r="O30" s="25"/>
      <c r="P30" s="25"/>
      <c r="Q30" s="25"/>
      <c r="R30" s="25"/>
      <c r="S30" s="25">
        <v>5</v>
      </c>
      <c r="T30" s="27">
        <f t="shared" si="1"/>
        <v>5</v>
      </c>
      <c r="U30" s="29">
        <f t="shared" si="2"/>
        <v>5</v>
      </c>
    </row>
    <row r="31" spans="1:21" ht="23.25" x14ac:dyDescent="0.35">
      <c r="A31" s="22">
        <v>18</v>
      </c>
      <c r="B31" s="24" t="s">
        <v>8</v>
      </c>
      <c r="C31" s="26"/>
      <c r="D31" s="26">
        <v>3.5</v>
      </c>
      <c r="E31" s="26"/>
      <c r="F31" s="26"/>
      <c r="G31" s="26"/>
      <c r="H31" s="26"/>
      <c r="I31" s="26"/>
      <c r="J31" s="28">
        <f t="shared" si="0"/>
        <v>3.5</v>
      </c>
      <c r="K31" s="26"/>
      <c r="L31" s="26">
        <v>1</v>
      </c>
      <c r="M31" s="26"/>
      <c r="N31" s="26"/>
      <c r="O31" s="26"/>
      <c r="P31" s="26"/>
      <c r="Q31" s="26"/>
      <c r="R31" s="26"/>
      <c r="S31" s="26"/>
      <c r="T31" s="28">
        <f t="shared" si="1"/>
        <v>1</v>
      </c>
      <c r="U31" s="30">
        <f t="shared" si="2"/>
        <v>4.5</v>
      </c>
    </row>
    <row r="32" spans="1:21" ht="23.25" x14ac:dyDescent="0.35">
      <c r="A32" s="21">
        <v>19</v>
      </c>
      <c r="B32" s="23" t="s">
        <v>10</v>
      </c>
      <c r="C32" s="25"/>
      <c r="D32" s="25"/>
      <c r="E32" s="25">
        <v>3.5</v>
      </c>
      <c r="F32" s="25"/>
      <c r="G32" s="25"/>
      <c r="H32" s="25"/>
      <c r="I32" s="25"/>
      <c r="J32" s="27">
        <f t="shared" si="0"/>
        <v>3.5</v>
      </c>
      <c r="K32" s="25"/>
      <c r="L32" s="25"/>
      <c r="M32" s="25"/>
      <c r="N32" s="25"/>
      <c r="O32" s="25"/>
      <c r="P32" s="25"/>
      <c r="Q32" s="25"/>
      <c r="R32" s="25"/>
      <c r="S32" s="25"/>
      <c r="T32" s="27">
        <f t="shared" si="1"/>
        <v>0</v>
      </c>
      <c r="U32" s="29">
        <f t="shared" si="2"/>
        <v>3.5</v>
      </c>
    </row>
    <row r="33" spans="1:21" ht="23.25" x14ac:dyDescent="0.35">
      <c r="A33" s="22">
        <v>19</v>
      </c>
      <c r="B33" s="24" t="s">
        <v>33</v>
      </c>
      <c r="C33" s="26"/>
      <c r="D33" s="26"/>
      <c r="E33" s="26"/>
      <c r="F33" s="26"/>
      <c r="G33" s="26"/>
      <c r="H33" s="26"/>
      <c r="I33" s="26"/>
      <c r="J33" s="28">
        <f t="shared" si="0"/>
        <v>0</v>
      </c>
      <c r="K33" s="26"/>
      <c r="L33" s="26"/>
      <c r="M33" s="26"/>
      <c r="N33" s="26">
        <v>3.5</v>
      </c>
      <c r="O33" s="26"/>
      <c r="P33" s="26"/>
      <c r="Q33" s="26"/>
      <c r="R33" s="26"/>
      <c r="S33" s="26"/>
      <c r="T33" s="28">
        <f t="shared" si="1"/>
        <v>3.5</v>
      </c>
      <c r="U33" s="30">
        <f t="shared" si="2"/>
        <v>3.5</v>
      </c>
    </row>
    <row r="34" spans="1:21" ht="23.25" x14ac:dyDescent="0.35">
      <c r="A34" s="21">
        <v>19</v>
      </c>
      <c r="B34" s="23" t="s">
        <v>48</v>
      </c>
      <c r="C34" s="25"/>
      <c r="D34" s="25"/>
      <c r="E34" s="25"/>
      <c r="F34" s="25"/>
      <c r="G34" s="25">
        <v>3.5</v>
      </c>
      <c r="H34" s="25"/>
      <c r="I34" s="25"/>
      <c r="J34" s="27">
        <f t="shared" si="0"/>
        <v>3.5</v>
      </c>
      <c r="K34" s="25"/>
      <c r="L34" s="25"/>
      <c r="M34" s="25"/>
      <c r="N34" s="25"/>
      <c r="O34" s="25"/>
      <c r="P34" s="25"/>
      <c r="Q34" s="25"/>
      <c r="R34" s="25"/>
      <c r="S34" s="25"/>
      <c r="T34" s="27">
        <f t="shared" si="1"/>
        <v>0</v>
      </c>
      <c r="U34" s="29">
        <f t="shared" si="2"/>
        <v>3.5</v>
      </c>
    </row>
    <row r="35" spans="1:21" ht="23.25" x14ac:dyDescent="0.35">
      <c r="A35" s="22">
        <v>20</v>
      </c>
      <c r="B35" s="24" t="s">
        <v>25</v>
      </c>
      <c r="C35" s="26"/>
      <c r="D35" s="26"/>
      <c r="E35" s="26"/>
      <c r="F35" s="26"/>
      <c r="G35" s="26"/>
      <c r="H35" s="26"/>
      <c r="I35" s="26"/>
      <c r="J35" s="28">
        <f t="shared" si="0"/>
        <v>0</v>
      </c>
      <c r="K35" s="26"/>
      <c r="L35" s="26">
        <v>1.5</v>
      </c>
      <c r="M35" s="26"/>
      <c r="N35" s="26">
        <v>1.5</v>
      </c>
      <c r="O35" s="26"/>
      <c r="P35" s="26"/>
      <c r="Q35" s="26"/>
      <c r="R35" s="26"/>
      <c r="S35" s="26"/>
      <c r="T35" s="28">
        <f t="shared" si="1"/>
        <v>3</v>
      </c>
      <c r="U35" s="30">
        <f t="shared" si="2"/>
        <v>3</v>
      </c>
    </row>
    <row r="36" spans="1:21" ht="23.25" x14ac:dyDescent="0.35">
      <c r="A36" s="21">
        <v>20</v>
      </c>
      <c r="B36" s="23" t="s">
        <v>30</v>
      </c>
      <c r="C36" s="25"/>
      <c r="D36" s="25"/>
      <c r="E36" s="25"/>
      <c r="F36" s="25"/>
      <c r="G36" s="25"/>
      <c r="H36" s="25"/>
      <c r="I36" s="25"/>
      <c r="J36" s="27">
        <f t="shared" si="0"/>
        <v>0</v>
      </c>
      <c r="K36" s="25"/>
      <c r="L36" s="25"/>
      <c r="M36" s="25">
        <v>1.5</v>
      </c>
      <c r="N36" s="25">
        <v>1.5</v>
      </c>
      <c r="O36" s="25"/>
      <c r="P36" s="25"/>
      <c r="Q36" s="25"/>
      <c r="R36" s="25"/>
      <c r="S36" s="25"/>
      <c r="T36" s="27">
        <f t="shared" si="1"/>
        <v>3</v>
      </c>
      <c r="U36" s="29">
        <f t="shared" si="2"/>
        <v>3</v>
      </c>
    </row>
    <row r="37" spans="1:21" ht="23.25" x14ac:dyDescent="0.35">
      <c r="A37" s="22">
        <v>21</v>
      </c>
      <c r="B37" s="24" t="s">
        <v>16</v>
      </c>
      <c r="C37" s="26"/>
      <c r="D37" s="26"/>
      <c r="E37" s="26"/>
      <c r="F37" s="26">
        <v>1.5</v>
      </c>
      <c r="G37" s="26"/>
      <c r="H37" s="26"/>
      <c r="I37" s="26"/>
      <c r="J37" s="28">
        <f t="shared" si="0"/>
        <v>1.5</v>
      </c>
      <c r="K37" s="26"/>
      <c r="L37" s="26"/>
      <c r="M37" s="26"/>
      <c r="N37" s="26"/>
      <c r="O37" s="26"/>
      <c r="P37" s="26">
        <v>1</v>
      </c>
      <c r="Q37" s="26"/>
      <c r="R37" s="26"/>
      <c r="S37" s="26"/>
      <c r="T37" s="28">
        <f t="shared" si="1"/>
        <v>1</v>
      </c>
      <c r="U37" s="30">
        <f t="shared" si="2"/>
        <v>2.5</v>
      </c>
    </row>
    <row r="38" spans="1:21" ht="23.25" x14ac:dyDescent="0.35">
      <c r="A38" s="21">
        <v>21</v>
      </c>
      <c r="B38" s="23" t="s">
        <v>32</v>
      </c>
      <c r="C38" s="25"/>
      <c r="D38" s="25"/>
      <c r="E38" s="25"/>
      <c r="F38" s="25"/>
      <c r="G38" s="25"/>
      <c r="H38" s="25"/>
      <c r="I38" s="25"/>
      <c r="J38" s="27">
        <f t="shared" si="0"/>
        <v>0</v>
      </c>
      <c r="K38" s="25"/>
      <c r="L38" s="25"/>
      <c r="M38" s="25">
        <v>1</v>
      </c>
      <c r="N38" s="25"/>
      <c r="O38" s="25"/>
      <c r="P38" s="25">
        <v>1.5</v>
      </c>
      <c r="Q38" s="25"/>
      <c r="R38" s="25"/>
      <c r="S38" s="25"/>
      <c r="T38" s="27">
        <f t="shared" si="1"/>
        <v>2.5</v>
      </c>
      <c r="U38" s="29">
        <f t="shared" si="2"/>
        <v>2.5</v>
      </c>
    </row>
    <row r="39" spans="1:21" ht="23.25" x14ac:dyDescent="0.35">
      <c r="A39" s="12">
        <v>22</v>
      </c>
      <c r="B39" s="19" t="s">
        <v>47</v>
      </c>
      <c r="C39" s="8"/>
      <c r="D39" s="8"/>
      <c r="E39" s="8"/>
      <c r="F39" s="8"/>
      <c r="G39" s="8"/>
      <c r="H39" s="8">
        <v>1.5</v>
      </c>
      <c r="I39" s="8"/>
      <c r="J39" s="10">
        <f t="shared" si="0"/>
        <v>1.5</v>
      </c>
      <c r="K39" s="8"/>
      <c r="L39" s="8"/>
      <c r="M39" s="8"/>
      <c r="N39" s="8"/>
      <c r="O39" s="8"/>
      <c r="P39" s="8"/>
      <c r="Q39" s="8"/>
      <c r="R39" s="8"/>
      <c r="S39" s="8"/>
      <c r="T39" s="10">
        <f t="shared" si="1"/>
        <v>0</v>
      </c>
      <c r="U39" s="13">
        <f t="shared" si="2"/>
        <v>1.5</v>
      </c>
    </row>
    <row r="40" spans="1:21" ht="23.25" x14ac:dyDescent="0.35">
      <c r="A40" s="14">
        <v>23</v>
      </c>
      <c r="B40" s="20" t="s">
        <v>20</v>
      </c>
      <c r="C40" s="15"/>
      <c r="D40" s="15"/>
      <c r="E40" s="15"/>
      <c r="F40" s="15"/>
      <c r="G40" s="15"/>
      <c r="H40" s="15"/>
      <c r="I40" s="15"/>
      <c r="J40" s="16">
        <f t="shared" si="0"/>
        <v>0</v>
      </c>
      <c r="K40" s="15">
        <v>1</v>
      </c>
      <c r="L40" s="15"/>
      <c r="M40" s="15"/>
      <c r="N40" s="15"/>
      <c r="O40" s="15"/>
      <c r="P40" s="15"/>
      <c r="Q40" s="15"/>
      <c r="R40" s="15"/>
      <c r="S40" s="15"/>
      <c r="T40" s="16">
        <f t="shared" si="1"/>
        <v>1</v>
      </c>
      <c r="U40" s="17">
        <f t="shared" si="2"/>
        <v>1</v>
      </c>
    </row>
    <row r="41" spans="1:21" ht="23.25" x14ac:dyDescent="0.35">
      <c r="A41" s="12">
        <v>23</v>
      </c>
      <c r="B41" s="19" t="s">
        <v>49</v>
      </c>
      <c r="C41" s="8"/>
      <c r="D41" s="8"/>
      <c r="E41" s="8"/>
      <c r="F41" s="8"/>
      <c r="G41" s="8">
        <v>1</v>
      </c>
      <c r="H41" s="8"/>
      <c r="I41" s="8"/>
      <c r="J41" s="10">
        <f t="shared" si="0"/>
        <v>1</v>
      </c>
      <c r="K41" s="8"/>
      <c r="L41" s="8"/>
      <c r="M41" s="8"/>
      <c r="N41" s="8"/>
      <c r="O41" s="8"/>
      <c r="P41" s="8"/>
      <c r="Q41" s="8"/>
      <c r="R41" s="8"/>
      <c r="S41" s="8"/>
      <c r="T41" s="10">
        <f t="shared" si="1"/>
        <v>0</v>
      </c>
      <c r="U41" s="13">
        <f t="shared" si="2"/>
        <v>1</v>
      </c>
    </row>
    <row r="42" spans="1:21" ht="23.25" x14ac:dyDescent="0.35">
      <c r="A42" s="14">
        <v>24</v>
      </c>
      <c r="B42" s="20" t="s">
        <v>55</v>
      </c>
      <c r="C42" s="18"/>
      <c r="D42" s="18"/>
      <c r="E42" s="18"/>
      <c r="F42" s="18"/>
      <c r="G42" s="18"/>
      <c r="H42" s="18"/>
      <c r="I42" s="18"/>
      <c r="J42" s="14"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4">
        <v>0</v>
      </c>
      <c r="U42" s="17">
        <v>0</v>
      </c>
    </row>
    <row r="43" spans="1:21" ht="23.25" x14ac:dyDescent="0.35">
      <c r="A43" s="12">
        <v>24</v>
      </c>
      <c r="B43" s="19" t="s">
        <v>57</v>
      </c>
      <c r="C43" s="11"/>
      <c r="D43" s="11"/>
      <c r="E43" s="11"/>
      <c r="F43" s="11"/>
      <c r="G43" s="11"/>
      <c r="H43" s="11"/>
      <c r="I43" s="11"/>
      <c r="J43" s="12"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2">
        <v>0</v>
      </c>
      <c r="U43" s="13">
        <v>0</v>
      </c>
    </row>
    <row r="44" spans="1:21" ht="23.25" x14ac:dyDescent="0.35">
      <c r="A44" s="14">
        <v>24</v>
      </c>
      <c r="B44" s="20" t="s">
        <v>58</v>
      </c>
      <c r="C44" s="18"/>
      <c r="D44" s="18"/>
      <c r="E44" s="18"/>
      <c r="F44" s="18"/>
      <c r="G44" s="18"/>
      <c r="H44" s="18"/>
      <c r="I44" s="18"/>
      <c r="J44" s="14">
        <v>0</v>
      </c>
      <c r="K44" s="18"/>
      <c r="L44" s="18"/>
      <c r="M44" s="18"/>
      <c r="N44" s="18"/>
      <c r="O44" s="18"/>
      <c r="P44" s="18"/>
      <c r="Q44" s="18"/>
      <c r="R44" s="18"/>
      <c r="S44" s="18"/>
      <c r="T44" s="14">
        <v>0</v>
      </c>
      <c r="U44" s="17">
        <v>0</v>
      </c>
    </row>
    <row r="45" spans="1:21" ht="23.25" x14ac:dyDescent="0.35">
      <c r="A45" s="12">
        <v>24</v>
      </c>
      <c r="B45" s="19" t="s">
        <v>59</v>
      </c>
      <c r="C45" s="11"/>
      <c r="D45" s="11"/>
      <c r="E45" s="11"/>
      <c r="F45" s="11"/>
      <c r="G45" s="11"/>
      <c r="H45" s="11"/>
      <c r="I45" s="11"/>
      <c r="J45" s="12"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2">
        <v>0</v>
      </c>
      <c r="U45" s="13">
        <v>0</v>
      </c>
    </row>
    <row r="46" spans="1:21" ht="23.25" x14ac:dyDescent="0.35">
      <c r="A46" s="14">
        <v>24</v>
      </c>
      <c r="B46" s="20" t="s">
        <v>56</v>
      </c>
      <c r="C46" s="18"/>
      <c r="D46" s="18"/>
      <c r="E46" s="18"/>
      <c r="F46" s="18"/>
      <c r="G46" s="18"/>
      <c r="H46" s="18"/>
      <c r="I46" s="18"/>
      <c r="J46" s="14">
        <v>0</v>
      </c>
      <c r="K46" s="18"/>
      <c r="L46" s="18"/>
      <c r="M46" s="18"/>
      <c r="N46" s="18"/>
      <c r="O46" s="18"/>
      <c r="P46" s="18"/>
      <c r="Q46" s="18"/>
      <c r="R46" s="18"/>
      <c r="S46" s="18"/>
      <c r="T46" s="14">
        <v>0</v>
      </c>
      <c r="U46" s="17">
        <v>0</v>
      </c>
    </row>
    <row r="47" spans="1:21" ht="23.25" x14ac:dyDescent="0.35">
      <c r="A47" s="12">
        <v>24</v>
      </c>
      <c r="B47" s="19" t="s">
        <v>60</v>
      </c>
      <c r="C47" s="11"/>
      <c r="D47" s="11"/>
      <c r="E47" s="11"/>
      <c r="F47" s="11"/>
      <c r="G47" s="11"/>
      <c r="H47" s="11"/>
      <c r="I47" s="11"/>
      <c r="J47" s="12">
        <v>0</v>
      </c>
      <c r="K47" s="11"/>
      <c r="L47" s="11"/>
      <c r="M47" s="11"/>
      <c r="N47" s="11"/>
      <c r="O47" s="11"/>
      <c r="P47" s="11"/>
      <c r="Q47" s="11"/>
      <c r="R47" s="11"/>
      <c r="S47" s="11"/>
      <c r="T47" s="12">
        <v>0</v>
      </c>
      <c r="U47" s="13">
        <v>0</v>
      </c>
    </row>
    <row r="48" spans="1:21" ht="47.45" customHeight="1" x14ac:dyDescent="0.25">
      <c r="A48" s="32" t="s">
        <v>61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</sheetData>
  <sortState ref="A3:U47">
    <sortCondition descending="1" ref="U3:U47"/>
  </sortState>
  <mergeCells count="2">
    <mergeCell ref="A1:U1"/>
    <mergeCell ref="A48:U4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="55" zoomScaleNormal="55" workbookViewId="0">
      <selection activeCell="G9" sqref="G9"/>
    </sheetView>
  </sheetViews>
  <sheetFormatPr defaultRowHeight="15" x14ac:dyDescent="0.25"/>
  <cols>
    <col min="1" max="1" width="27" customWidth="1"/>
    <col min="10" max="10" width="32.7109375" customWidth="1"/>
  </cols>
  <sheetData>
    <row r="1" spans="1:22" x14ac:dyDescent="0.25">
      <c r="A1" s="2" t="s">
        <v>0</v>
      </c>
      <c r="B1" s="2">
        <v>-40</v>
      </c>
      <c r="C1" s="2">
        <v>-44</v>
      </c>
      <c r="D1" s="2">
        <v>-48</v>
      </c>
      <c r="E1" s="2">
        <v>-52</v>
      </c>
      <c r="F1" s="2">
        <v>-57</v>
      </c>
      <c r="G1" s="2">
        <v>-63</v>
      </c>
      <c r="H1" s="2">
        <v>63</v>
      </c>
      <c r="I1" s="2" t="s">
        <v>1</v>
      </c>
      <c r="J1" s="2" t="s">
        <v>0</v>
      </c>
      <c r="K1" s="2">
        <v>-42</v>
      </c>
      <c r="L1" s="2">
        <v>-46</v>
      </c>
      <c r="M1" s="2">
        <v>-50</v>
      </c>
      <c r="N1" s="2">
        <v>-55</v>
      </c>
      <c r="O1" s="2">
        <v>-60</v>
      </c>
      <c r="P1" s="2">
        <v>-66</v>
      </c>
      <c r="Q1" s="2">
        <v>-73</v>
      </c>
      <c r="R1" s="2">
        <v>-81</v>
      </c>
      <c r="S1" s="2">
        <v>81</v>
      </c>
      <c r="T1" s="2" t="s">
        <v>38</v>
      </c>
      <c r="V1" s="2" t="s">
        <v>39</v>
      </c>
    </row>
    <row r="2" spans="1:22" x14ac:dyDescent="0.25">
      <c r="A2" s="3" t="s">
        <v>2</v>
      </c>
      <c r="B2" s="3">
        <v>7</v>
      </c>
      <c r="C2" s="3"/>
      <c r="D2" s="3"/>
      <c r="E2" s="3">
        <v>7</v>
      </c>
      <c r="F2" s="3"/>
      <c r="G2" s="3"/>
      <c r="H2" s="3"/>
      <c r="I2" s="3"/>
      <c r="J2" s="3" t="s">
        <v>2</v>
      </c>
      <c r="K2" s="3"/>
      <c r="L2" s="3"/>
      <c r="M2" s="3"/>
      <c r="N2" s="3"/>
      <c r="O2" s="3">
        <v>3.5</v>
      </c>
      <c r="P2" s="3"/>
      <c r="Q2" s="3"/>
      <c r="R2" s="3"/>
      <c r="S2" s="3"/>
      <c r="T2" s="3"/>
      <c r="V2" s="1"/>
    </row>
    <row r="3" spans="1:22" x14ac:dyDescent="0.25">
      <c r="A3" s="4" t="s">
        <v>3</v>
      </c>
      <c r="B3" s="5">
        <v>5</v>
      </c>
      <c r="C3" s="5"/>
      <c r="D3" s="5"/>
      <c r="E3" s="5"/>
      <c r="F3" s="5"/>
      <c r="G3" s="5"/>
      <c r="H3" s="5"/>
      <c r="I3" s="5"/>
      <c r="J3" s="4" t="s">
        <v>3</v>
      </c>
      <c r="K3" s="5"/>
      <c r="L3" s="5"/>
      <c r="M3" s="5"/>
      <c r="N3" s="5"/>
      <c r="O3" s="5"/>
      <c r="P3" s="5"/>
      <c r="Q3" s="5"/>
      <c r="R3" s="5"/>
      <c r="S3" s="5"/>
      <c r="T3" s="5"/>
      <c r="V3" s="1"/>
    </row>
    <row r="4" spans="1:22" x14ac:dyDescent="0.25">
      <c r="A4" s="6" t="s">
        <v>4</v>
      </c>
      <c r="B4" s="6">
        <v>3.5</v>
      </c>
      <c r="C4" s="6"/>
      <c r="D4" s="6" t="s">
        <v>12</v>
      </c>
      <c r="E4" s="6">
        <v>1.5</v>
      </c>
      <c r="F4" s="6"/>
      <c r="G4" s="6"/>
      <c r="H4" s="6">
        <v>3.5</v>
      </c>
      <c r="I4" s="6"/>
      <c r="J4" s="6" t="s">
        <v>4</v>
      </c>
      <c r="K4" s="6"/>
      <c r="L4" s="6"/>
      <c r="M4" s="6"/>
      <c r="N4" s="6"/>
      <c r="O4" s="6">
        <v>1.5</v>
      </c>
      <c r="P4" s="6">
        <v>7</v>
      </c>
      <c r="Q4" s="6">
        <v>3.5</v>
      </c>
      <c r="R4" s="6"/>
      <c r="S4" s="6">
        <v>7</v>
      </c>
      <c r="T4" s="6"/>
      <c r="V4" s="1"/>
    </row>
    <row r="5" spans="1:22" x14ac:dyDescent="0.25">
      <c r="A5" s="7" t="s">
        <v>5</v>
      </c>
      <c r="B5" s="7">
        <v>2.5</v>
      </c>
      <c r="C5" s="7"/>
      <c r="D5" s="7"/>
      <c r="E5" s="7">
        <v>1</v>
      </c>
      <c r="F5" s="7"/>
      <c r="G5" s="7"/>
      <c r="H5" s="7"/>
      <c r="I5" s="7"/>
      <c r="J5" s="7" t="s">
        <v>5</v>
      </c>
      <c r="K5" s="7" t="s">
        <v>21</v>
      </c>
      <c r="L5" s="7"/>
      <c r="M5" s="7"/>
      <c r="N5" s="7"/>
      <c r="O5" s="7"/>
      <c r="P5" s="7"/>
      <c r="Q5" s="7"/>
      <c r="R5" s="7"/>
      <c r="S5" s="7"/>
      <c r="T5" s="7"/>
      <c r="V5" s="1"/>
    </row>
    <row r="6" spans="1:22" x14ac:dyDescent="0.25">
      <c r="A6" s="6" t="s">
        <v>6</v>
      </c>
      <c r="B6" s="6"/>
      <c r="C6" s="6">
        <v>7</v>
      </c>
      <c r="D6" s="6"/>
      <c r="E6" s="6"/>
      <c r="F6" s="6"/>
      <c r="G6" s="6"/>
      <c r="H6" s="6"/>
      <c r="I6" s="6"/>
      <c r="J6" s="6" t="s">
        <v>6</v>
      </c>
      <c r="K6" s="6"/>
      <c r="L6" s="6"/>
      <c r="M6" s="6"/>
      <c r="N6" s="6"/>
      <c r="O6" s="6"/>
      <c r="P6" s="6"/>
      <c r="Q6" s="6"/>
      <c r="R6" s="6"/>
      <c r="S6" s="6"/>
      <c r="T6" s="6"/>
      <c r="V6" s="1"/>
    </row>
    <row r="7" spans="1:22" x14ac:dyDescent="0.25">
      <c r="A7" s="5" t="s">
        <v>7</v>
      </c>
      <c r="B7" s="5"/>
      <c r="C7" s="5">
        <v>5</v>
      </c>
      <c r="D7" s="5"/>
      <c r="E7" s="5"/>
      <c r="F7" s="5"/>
      <c r="G7" s="5"/>
      <c r="H7" s="5"/>
      <c r="I7" s="5"/>
      <c r="J7" s="5" t="s">
        <v>7</v>
      </c>
      <c r="K7" s="5"/>
      <c r="L7" s="5"/>
      <c r="M7" s="5"/>
      <c r="N7" s="5"/>
      <c r="O7" s="5"/>
      <c r="P7" s="5"/>
      <c r="Q7" s="5"/>
      <c r="R7" s="5">
        <v>3.5</v>
      </c>
      <c r="S7" s="5"/>
      <c r="T7" s="5"/>
      <c r="V7" s="1"/>
    </row>
    <row r="8" spans="1:22" x14ac:dyDescent="0.25">
      <c r="A8" s="3" t="s">
        <v>8</v>
      </c>
      <c r="B8" s="3"/>
      <c r="C8" s="3">
        <v>3.5</v>
      </c>
      <c r="D8" s="3"/>
      <c r="E8" s="3"/>
      <c r="F8" s="3"/>
      <c r="G8" s="3"/>
      <c r="H8" s="3"/>
      <c r="I8" s="3"/>
      <c r="J8" s="3" t="s">
        <v>8</v>
      </c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V8" s="1"/>
    </row>
    <row r="9" spans="1:22" x14ac:dyDescent="0.25">
      <c r="A9" s="4" t="s">
        <v>9</v>
      </c>
      <c r="B9" s="5"/>
      <c r="C9" s="5"/>
      <c r="D9" s="5">
        <v>7</v>
      </c>
      <c r="E9" s="5"/>
      <c r="F9" s="5"/>
      <c r="G9" s="5"/>
      <c r="H9" s="5"/>
      <c r="I9" s="5"/>
      <c r="J9" s="4" t="s">
        <v>9</v>
      </c>
      <c r="K9" s="5"/>
      <c r="L9" s="5">
        <v>7</v>
      </c>
      <c r="M9" s="5"/>
      <c r="N9" s="5"/>
      <c r="O9" s="5"/>
      <c r="P9" s="5"/>
      <c r="Q9" s="5"/>
      <c r="R9" s="5"/>
      <c r="S9" s="5"/>
      <c r="T9" s="5"/>
      <c r="V9" s="1"/>
    </row>
    <row r="10" spans="1:22" x14ac:dyDescent="0.25">
      <c r="A10" s="6" t="s">
        <v>10</v>
      </c>
      <c r="B10" s="6"/>
      <c r="C10" s="6"/>
      <c r="D10" s="6">
        <v>3.5</v>
      </c>
      <c r="E10" s="6"/>
      <c r="F10" s="6"/>
      <c r="G10" s="6"/>
      <c r="H10" s="6"/>
      <c r="I10" s="6"/>
      <c r="J10" s="6" t="s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V10" s="1"/>
    </row>
    <row r="11" spans="1:22" x14ac:dyDescent="0.25">
      <c r="A11" s="7" t="s">
        <v>11</v>
      </c>
      <c r="B11" s="7"/>
      <c r="C11" s="7"/>
      <c r="D11" s="7">
        <v>3.5</v>
      </c>
      <c r="E11" s="7"/>
      <c r="F11" s="7"/>
      <c r="G11" s="7">
        <v>3.5</v>
      </c>
      <c r="H11" s="7"/>
      <c r="I11" s="7"/>
      <c r="J11" s="7" t="s">
        <v>11</v>
      </c>
      <c r="K11" s="7"/>
      <c r="L11" s="7"/>
      <c r="M11" s="7"/>
      <c r="N11" s="7"/>
      <c r="O11" s="7"/>
      <c r="P11" s="7"/>
      <c r="Q11" s="7"/>
      <c r="R11" s="7"/>
      <c r="S11" s="7">
        <v>1.5</v>
      </c>
      <c r="T11" s="7"/>
      <c r="V11" s="1"/>
    </row>
    <row r="12" spans="1:22" x14ac:dyDescent="0.25">
      <c r="A12" s="6" t="s">
        <v>13</v>
      </c>
      <c r="B12" s="6"/>
      <c r="C12" s="6"/>
      <c r="D12" s="6">
        <v>1.5</v>
      </c>
      <c r="E12" s="6" t="s">
        <v>17</v>
      </c>
      <c r="F12" s="6">
        <v>1</v>
      </c>
      <c r="G12" s="6"/>
      <c r="H12" s="6"/>
      <c r="I12" s="6"/>
      <c r="J12" s="6" t="s">
        <v>13</v>
      </c>
      <c r="K12" s="6">
        <v>1</v>
      </c>
      <c r="L12" s="6"/>
      <c r="M12" s="6">
        <v>3.5</v>
      </c>
      <c r="N12" s="6"/>
      <c r="O12" s="6"/>
      <c r="P12" s="6"/>
      <c r="Q12" s="6"/>
      <c r="R12" s="6">
        <v>1.5</v>
      </c>
      <c r="S12" s="6">
        <v>3.5</v>
      </c>
      <c r="T12" s="6"/>
      <c r="V12" s="1"/>
    </row>
    <row r="13" spans="1:22" x14ac:dyDescent="0.25">
      <c r="A13" s="5" t="s">
        <v>45</v>
      </c>
      <c r="B13" s="5"/>
      <c r="C13" s="5"/>
      <c r="D13" s="5">
        <v>1</v>
      </c>
      <c r="E13" s="5"/>
      <c r="F13" s="5"/>
      <c r="G13" s="5"/>
      <c r="H13" s="5"/>
      <c r="I13" s="5"/>
      <c r="J13" s="5" t="s">
        <v>45</v>
      </c>
      <c r="K13" s="5"/>
      <c r="L13" s="5"/>
      <c r="M13" s="5"/>
      <c r="N13" s="5"/>
      <c r="O13" s="5"/>
      <c r="P13" s="5"/>
      <c r="Q13" s="5"/>
      <c r="R13" s="5" t="s">
        <v>12</v>
      </c>
      <c r="S13" s="5"/>
      <c r="T13" s="5"/>
      <c r="V13" s="1"/>
    </row>
    <row r="14" spans="1:22" x14ac:dyDescent="0.25">
      <c r="A14" s="3" t="s">
        <v>14</v>
      </c>
      <c r="B14" s="3"/>
      <c r="C14" s="3"/>
      <c r="D14" s="3"/>
      <c r="E14" s="3">
        <v>5</v>
      </c>
      <c r="F14" s="3"/>
      <c r="G14" s="3"/>
      <c r="H14" s="3"/>
      <c r="I14" s="3"/>
      <c r="J14" s="3" t="s">
        <v>14</v>
      </c>
      <c r="K14" s="3">
        <v>5</v>
      </c>
      <c r="L14" s="3"/>
      <c r="M14" s="3"/>
      <c r="N14" s="3">
        <v>5</v>
      </c>
      <c r="O14" s="3"/>
      <c r="P14" s="3"/>
      <c r="Q14" s="3" t="s">
        <v>50</v>
      </c>
      <c r="R14" s="3"/>
      <c r="S14" s="3">
        <v>3.5</v>
      </c>
      <c r="T14" s="3"/>
      <c r="V14" s="1"/>
    </row>
    <row r="15" spans="1:22" ht="30" x14ac:dyDescent="0.25">
      <c r="A15" s="4" t="s">
        <v>15</v>
      </c>
      <c r="B15" s="5"/>
      <c r="C15" s="5"/>
      <c r="D15" s="5"/>
      <c r="E15" s="5">
        <v>3.5</v>
      </c>
      <c r="F15" s="5"/>
      <c r="G15" s="5"/>
      <c r="H15" s="5" t="s">
        <v>43</v>
      </c>
      <c r="I15" s="5"/>
      <c r="J15" s="4" t="s">
        <v>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V15" s="1"/>
    </row>
    <row r="16" spans="1:22" x14ac:dyDescent="0.25">
      <c r="A16" s="6" t="s">
        <v>16</v>
      </c>
      <c r="B16" s="6"/>
      <c r="C16" s="6"/>
      <c r="D16" s="6"/>
      <c r="E16" s="6">
        <v>1.5</v>
      </c>
      <c r="F16" s="6"/>
      <c r="G16" s="6"/>
      <c r="H16" s="6"/>
      <c r="I16" s="6"/>
      <c r="J16" s="6" t="s">
        <v>16</v>
      </c>
      <c r="K16" s="6"/>
      <c r="L16" s="6"/>
      <c r="M16" s="6"/>
      <c r="N16" s="6"/>
      <c r="O16" s="6"/>
      <c r="P16" s="6">
        <v>1</v>
      </c>
      <c r="Q16" s="6"/>
      <c r="R16" s="6"/>
      <c r="S16" s="6"/>
      <c r="T16" s="6"/>
      <c r="V16" s="1"/>
    </row>
    <row r="17" spans="1:22" x14ac:dyDescent="0.25">
      <c r="A17" s="7" t="s">
        <v>18</v>
      </c>
      <c r="B17" s="7"/>
      <c r="C17" s="7"/>
      <c r="D17" s="7"/>
      <c r="E17" s="7"/>
      <c r="F17" s="7"/>
      <c r="G17" s="7"/>
      <c r="H17" s="7"/>
      <c r="I17" s="7"/>
      <c r="J17" s="7" t="s">
        <v>18</v>
      </c>
      <c r="K17" s="7">
        <v>7</v>
      </c>
      <c r="L17" s="7"/>
      <c r="M17" s="7" t="s">
        <v>31</v>
      </c>
      <c r="N17" s="7">
        <v>3.5</v>
      </c>
      <c r="O17" s="7">
        <v>1.5</v>
      </c>
      <c r="P17" s="7">
        <v>1.5</v>
      </c>
      <c r="Q17" s="7">
        <v>7</v>
      </c>
      <c r="R17" s="7">
        <v>1</v>
      </c>
      <c r="S17" s="7"/>
      <c r="T17" s="7"/>
      <c r="V17" s="1"/>
    </row>
    <row r="18" spans="1:22" x14ac:dyDescent="0.25">
      <c r="A18" s="6" t="s">
        <v>19</v>
      </c>
      <c r="B18" s="6"/>
      <c r="C18" s="6"/>
      <c r="D18" s="6"/>
      <c r="E18" s="6"/>
      <c r="F18" s="6">
        <v>5</v>
      </c>
      <c r="G18" s="6"/>
      <c r="H18" s="6"/>
      <c r="I18" s="6"/>
      <c r="J18" s="6" t="s">
        <v>19</v>
      </c>
      <c r="K18" s="6">
        <v>3.5</v>
      </c>
      <c r="L18" s="6" t="s">
        <v>17</v>
      </c>
      <c r="M18" s="6"/>
      <c r="N18" s="6"/>
      <c r="O18" s="6"/>
      <c r="P18" s="6" t="s">
        <v>37</v>
      </c>
      <c r="Q18" s="6">
        <v>1</v>
      </c>
      <c r="R18" s="6"/>
      <c r="S18" s="6"/>
      <c r="T18" s="6"/>
      <c r="V18" s="1"/>
    </row>
    <row r="19" spans="1:22" x14ac:dyDescent="0.25">
      <c r="A19" s="5" t="s">
        <v>27</v>
      </c>
      <c r="B19" s="5"/>
      <c r="C19" s="5"/>
      <c r="D19" s="5"/>
      <c r="E19" s="5"/>
      <c r="F19" s="5"/>
      <c r="G19" s="5"/>
      <c r="H19" s="5"/>
      <c r="I19" s="5"/>
      <c r="J19" s="5" t="s">
        <v>27</v>
      </c>
      <c r="K19" s="5">
        <v>3.5</v>
      </c>
      <c r="L19" s="5"/>
      <c r="M19" s="5">
        <v>7</v>
      </c>
      <c r="N19" s="5">
        <v>7</v>
      </c>
      <c r="O19" s="5"/>
      <c r="P19" s="5"/>
      <c r="Q19" s="5"/>
      <c r="R19" s="5"/>
      <c r="S19" s="5"/>
      <c r="T19" s="5"/>
      <c r="V19" s="1"/>
    </row>
    <row r="20" spans="1:22" x14ac:dyDescent="0.25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 t="s">
        <v>20</v>
      </c>
      <c r="K20" s="3">
        <v>1</v>
      </c>
      <c r="L20" s="3"/>
      <c r="M20" s="3"/>
      <c r="N20" s="3"/>
      <c r="O20" s="3"/>
      <c r="P20" s="3"/>
      <c r="Q20" s="3"/>
      <c r="R20" s="3"/>
      <c r="S20" s="3"/>
      <c r="T20" s="3"/>
      <c r="V20" s="1"/>
    </row>
    <row r="21" spans="1:22" x14ac:dyDescent="0.25">
      <c r="A21" s="4" t="s">
        <v>22</v>
      </c>
      <c r="B21" s="5"/>
      <c r="C21" s="5"/>
      <c r="D21" s="5"/>
      <c r="E21" s="5"/>
      <c r="F21" s="5"/>
      <c r="G21" s="5"/>
      <c r="H21" s="5"/>
      <c r="I21" s="5"/>
      <c r="J21" s="4" t="s">
        <v>22</v>
      </c>
      <c r="K21" s="5"/>
      <c r="L21" s="5">
        <v>5</v>
      </c>
      <c r="M21" s="5"/>
      <c r="N21" s="5"/>
      <c r="O21" s="5"/>
      <c r="P21" s="5"/>
      <c r="Q21" s="5" t="s">
        <v>12</v>
      </c>
      <c r="R21" s="5"/>
      <c r="S21" s="5"/>
      <c r="T21" s="5"/>
      <c r="V21" s="1"/>
    </row>
    <row r="22" spans="1:22" x14ac:dyDescent="0.25">
      <c r="A22" s="6" t="s">
        <v>23</v>
      </c>
      <c r="B22" s="6"/>
      <c r="C22" s="6"/>
      <c r="D22" s="6"/>
      <c r="E22" s="6"/>
      <c r="F22" s="6"/>
      <c r="G22" s="6"/>
      <c r="H22" s="6"/>
      <c r="I22" s="6"/>
      <c r="J22" s="6" t="s">
        <v>23</v>
      </c>
      <c r="K22" s="6"/>
      <c r="L22" s="6">
        <v>3.5</v>
      </c>
      <c r="M22" s="6"/>
      <c r="N22" s="6"/>
      <c r="O22" s="6">
        <v>7</v>
      </c>
      <c r="P22" s="6"/>
      <c r="Q22" s="6"/>
      <c r="R22" s="6"/>
      <c r="S22" s="6"/>
      <c r="T22" s="6"/>
      <c r="V22" s="1"/>
    </row>
    <row r="23" spans="1:22" x14ac:dyDescent="0.25">
      <c r="A23" s="7" t="s">
        <v>24</v>
      </c>
      <c r="B23" s="7"/>
      <c r="C23" s="7"/>
      <c r="D23" s="7"/>
      <c r="E23" s="7"/>
      <c r="F23" s="7">
        <v>3.5</v>
      </c>
      <c r="G23" s="7"/>
      <c r="H23" s="7"/>
      <c r="I23" s="7"/>
      <c r="J23" s="7" t="s">
        <v>24</v>
      </c>
      <c r="K23" s="7"/>
      <c r="L23" s="7">
        <v>1.5</v>
      </c>
      <c r="M23" s="7"/>
      <c r="N23" s="7"/>
      <c r="O23" s="7">
        <v>1</v>
      </c>
      <c r="P23" s="7" t="s">
        <v>17</v>
      </c>
      <c r="Q23" s="7">
        <v>3.5</v>
      </c>
      <c r="R23" s="7"/>
      <c r="S23" s="7"/>
      <c r="T23" s="7"/>
      <c r="V23" s="1"/>
    </row>
    <row r="24" spans="1:22" x14ac:dyDescent="0.25">
      <c r="A24" s="6" t="s">
        <v>25</v>
      </c>
      <c r="B24" s="6"/>
      <c r="C24" s="6"/>
      <c r="D24" s="6"/>
      <c r="E24" s="6"/>
      <c r="F24" s="6"/>
      <c r="G24" s="6"/>
      <c r="H24" s="6"/>
      <c r="I24" s="6"/>
      <c r="J24" s="6" t="s">
        <v>25</v>
      </c>
      <c r="K24" s="6"/>
      <c r="L24" s="6">
        <v>1.5</v>
      </c>
      <c r="M24" s="6"/>
      <c r="N24" s="6">
        <v>1.5</v>
      </c>
      <c r="O24" s="6"/>
      <c r="P24" s="6"/>
      <c r="Q24" s="6"/>
      <c r="R24" s="6"/>
      <c r="S24" s="6"/>
      <c r="T24" s="6"/>
      <c r="V24" s="1"/>
    </row>
    <row r="25" spans="1:22" x14ac:dyDescent="0.25">
      <c r="A25" s="5" t="s">
        <v>28</v>
      </c>
      <c r="B25" s="5"/>
      <c r="C25" s="5"/>
      <c r="D25" s="5"/>
      <c r="E25" s="5"/>
      <c r="F25" s="5">
        <v>1.5</v>
      </c>
      <c r="G25" s="5">
        <v>3.5</v>
      </c>
      <c r="H25" s="5"/>
      <c r="I25" s="5"/>
      <c r="J25" s="5" t="s">
        <v>28</v>
      </c>
      <c r="K25" s="5"/>
      <c r="L25" s="5"/>
      <c r="M25" s="5">
        <v>3.5</v>
      </c>
      <c r="N25" s="5"/>
      <c r="O25" s="5"/>
      <c r="P25" s="5"/>
      <c r="Q25" s="5"/>
      <c r="R25" s="5"/>
      <c r="S25" s="5"/>
      <c r="T25" s="5"/>
      <c r="V25" s="1"/>
    </row>
    <row r="26" spans="1:22" x14ac:dyDescent="0.25">
      <c r="A26" s="3" t="s">
        <v>29</v>
      </c>
      <c r="B26" s="3"/>
      <c r="C26" s="3"/>
      <c r="D26" s="3"/>
      <c r="E26" s="3"/>
      <c r="F26" s="3">
        <v>7</v>
      </c>
      <c r="G26" s="3"/>
      <c r="H26" s="3"/>
      <c r="I26" s="3"/>
      <c r="J26" s="3" t="s">
        <v>29</v>
      </c>
      <c r="K26" s="3"/>
      <c r="L26" s="3"/>
      <c r="M26" s="3">
        <v>1.5</v>
      </c>
      <c r="N26" s="3">
        <v>1</v>
      </c>
      <c r="O26" s="3"/>
      <c r="P26" s="3"/>
      <c r="Q26" s="3"/>
      <c r="R26" s="3"/>
      <c r="S26" s="3"/>
      <c r="T26" s="3"/>
      <c r="V26" s="1"/>
    </row>
    <row r="27" spans="1:22" ht="30" x14ac:dyDescent="0.25">
      <c r="A27" s="4" t="s">
        <v>30</v>
      </c>
      <c r="B27" s="5"/>
      <c r="C27" s="5"/>
      <c r="D27" s="5"/>
      <c r="E27" s="5"/>
      <c r="F27" s="5"/>
      <c r="G27" s="5"/>
      <c r="H27" s="5"/>
      <c r="I27" s="5"/>
      <c r="J27" s="4" t="s">
        <v>30</v>
      </c>
      <c r="K27" s="5"/>
      <c r="L27" s="5"/>
      <c r="M27" s="5">
        <v>1.5</v>
      </c>
      <c r="N27" s="5">
        <v>1.5</v>
      </c>
      <c r="O27" s="5"/>
      <c r="P27" s="5"/>
      <c r="Q27" s="5"/>
      <c r="R27" s="5"/>
      <c r="S27" s="5"/>
      <c r="T27" s="5"/>
      <c r="V27" s="1"/>
    </row>
    <row r="28" spans="1:22" x14ac:dyDescent="0.25">
      <c r="A28" s="6" t="s">
        <v>32</v>
      </c>
      <c r="B28" s="6"/>
      <c r="C28" s="6"/>
      <c r="D28" s="6"/>
      <c r="E28" s="6"/>
      <c r="F28" s="6"/>
      <c r="G28" s="6"/>
      <c r="H28" s="6"/>
      <c r="I28" s="6"/>
      <c r="J28" s="6" t="s">
        <v>32</v>
      </c>
      <c r="K28" s="6"/>
      <c r="L28" s="6"/>
      <c r="M28" s="6">
        <v>1</v>
      </c>
      <c r="N28" s="6"/>
      <c r="O28" s="6"/>
      <c r="P28" s="6">
        <v>1.5</v>
      </c>
      <c r="Q28" s="6"/>
      <c r="R28" s="6"/>
      <c r="S28" s="6"/>
      <c r="T28" s="6"/>
      <c r="V28" s="1"/>
    </row>
    <row r="29" spans="1:22" x14ac:dyDescent="0.25">
      <c r="A29" s="7" t="s">
        <v>33</v>
      </c>
      <c r="B29" s="7"/>
      <c r="C29" s="7"/>
      <c r="D29" s="7"/>
      <c r="E29" s="7"/>
      <c r="F29" s="7"/>
      <c r="G29" s="7"/>
      <c r="H29" s="7"/>
      <c r="I29" s="7"/>
      <c r="J29" s="7" t="s">
        <v>33</v>
      </c>
      <c r="K29" s="7"/>
      <c r="L29" s="7"/>
      <c r="M29" s="7"/>
      <c r="N29" s="7">
        <v>3.5</v>
      </c>
      <c r="O29" s="7"/>
      <c r="P29" s="7"/>
      <c r="Q29" s="7"/>
      <c r="R29" s="7"/>
      <c r="S29" s="7"/>
      <c r="T29" s="7"/>
      <c r="V29" s="1"/>
    </row>
    <row r="30" spans="1:22" x14ac:dyDescent="0.25">
      <c r="A30" s="6" t="s">
        <v>34</v>
      </c>
      <c r="B30" s="6"/>
      <c r="C30" s="6"/>
      <c r="D30" s="6"/>
      <c r="E30" s="6"/>
      <c r="F30" s="6"/>
      <c r="G30" s="6"/>
      <c r="H30" s="6"/>
      <c r="I30" s="6"/>
      <c r="J30" s="6" t="s">
        <v>34</v>
      </c>
      <c r="K30" s="6"/>
      <c r="L30" s="6"/>
      <c r="M30" s="6"/>
      <c r="N30" s="6">
        <v>1</v>
      </c>
      <c r="O30" s="6">
        <v>5</v>
      </c>
      <c r="P30" s="6"/>
      <c r="Q30" s="6"/>
      <c r="R30" s="6">
        <v>3.5</v>
      </c>
      <c r="S30" s="6"/>
      <c r="T30" s="6"/>
      <c r="V30" s="1"/>
    </row>
    <row r="31" spans="1:22" x14ac:dyDescent="0.25">
      <c r="A31" s="5" t="s">
        <v>35</v>
      </c>
      <c r="B31" s="5"/>
      <c r="C31" s="5"/>
      <c r="D31" s="5"/>
      <c r="E31" s="5"/>
      <c r="F31" s="5">
        <v>1.5</v>
      </c>
      <c r="G31" s="5"/>
      <c r="H31" s="5"/>
      <c r="I31" s="5"/>
      <c r="J31" s="5" t="s">
        <v>35</v>
      </c>
      <c r="K31" s="5"/>
      <c r="L31" s="5"/>
      <c r="M31" s="5"/>
      <c r="N31" s="5"/>
      <c r="O31" s="5">
        <v>3.5</v>
      </c>
      <c r="P31" s="5"/>
      <c r="Q31" s="5"/>
      <c r="R31" s="5"/>
      <c r="S31" s="5"/>
      <c r="T31" s="5"/>
      <c r="V31" s="1"/>
    </row>
    <row r="32" spans="1:22" x14ac:dyDescent="0.25">
      <c r="A32" s="3" t="s">
        <v>36</v>
      </c>
      <c r="B32" s="3"/>
      <c r="C32" s="3"/>
      <c r="D32" s="3"/>
      <c r="E32" s="3"/>
      <c r="F32" s="3"/>
      <c r="G32" s="3"/>
      <c r="H32" s="3">
        <v>3.5</v>
      </c>
      <c r="I32" s="3"/>
      <c r="J32" s="3" t="s">
        <v>36</v>
      </c>
      <c r="K32" s="3"/>
      <c r="L32" s="3"/>
      <c r="M32" s="3"/>
      <c r="N32" s="3"/>
      <c r="O32" s="3">
        <v>1</v>
      </c>
      <c r="P32" s="3"/>
      <c r="Q32" s="3"/>
      <c r="R32" s="3"/>
      <c r="S32" s="3" t="s">
        <v>26</v>
      </c>
      <c r="T32" s="3"/>
      <c r="V32" s="1"/>
    </row>
    <row r="33" spans="1:22" x14ac:dyDescent="0.25">
      <c r="A33" s="4" t="s">
        <v>40</v>
      </c>
      <c r="B33" s="5"/>
      <c r="C33" s="5"/>
      <c r="D33" s="5"/>
      <c r="E33" s="5"/>
      <c r="F33" s="5"/>
      <c r="G33" s="5"/>
      <c r="H33" s="5"/>
      <c r="I33" s="5"/>
      <c r="J33" s="4" t="s">
        <v>40</v>
      </c>
      <c r="K33" s="5"/>
      <c r="L33" s="5"/>
      <c r="M33" s="5"/>
      <c r="N33" s="5"/>
      <c r="O33" s="5"/>
      <c r="P33" s="5"/>
      <c r="Q33" s="5"/>
      <c r="R33" s="5"/>
      <c r="S33" s="4">
        <v>5</v>
      </c>
      <c r="T33" s="5"/>
      <c r="V33" s="1"/>
    </row>
    <row r="34" spans="1:22" x14ac:dyDescent="0.25">
      <c r="A34" s="6" t="s">
        <v>41</v>
      </c>
      <c r="B34" s="6"/>
      <c r="C34" s="6"/>
      <c r="D34" s="6"/>
      <c r="E34" s="6"/>
      <c r="F34" s="6"/>
      <c r="G34" s="6"/>
      <c r="H34" s="6"/>
      <c r="I34" s="6"/>
      <c r="J34" s="6" t="s">
        <v>41</v>
      </c>
      <c r="K34" s="6"/>
      <c r="L34" s="6"/>
      <c r="M34" s="6"/>
      <c r="N34" s="6"/>
      <c r="O34" s="6"/>
      <c r="P34" s="6"/>
      <c r="Q34" s="6"/>
      <c r="R34" s="6"/>
      <c r="S34" s="6">
        <v>1.5</v>
      </c>
      <c r="T34" s="6"/>
      <c r="V34" s="1"/>
    </row>
    <row r="35" spans="1:22" x14ac:dyDescent="0.25">
      <c r="A35" s="7" t="s">
        <v>42</v>
      </c>
      <c r="B35" s="7"/>
      <c r="C35" s="7"/>
      <c r="D35" s="7"/>
      <c r="E35" s="7"/>
      <c r="F35" s="7"/>
      <c r="G35" s="7">
        <v>5</v>
      </c>
      <c r="H35" s="7">
        <v>5</v>
      </c>
      <c r="I35" s="7"/>
      <c r="J35" s="7" t="s">
        <v>42</v>
      </c>
      <c r="K35" s="7"/>
      <c r="L35" s="7"/>
      <c r="M35" s="7"/>
      <c r="N35" s="7"/>
      <c r="O35" s="7"/>
      <c r="P35" s="7"/>
      <c r="Q35" s="7"/>
      <c r="R35" s="7">
        <v>1</v>
      </c>
      <c r="S35" s="7"/>
      <c r="T35" s="7"/>
      <c r="V35" s="1"/>
    </row>
    <row r="36" spans="1:22" x14ac:dyDescent="0.25">
      <c r="A36" s="6" t="s">
        <v>44</v>
      </c>
      <c r="B36" s="6"/>
      <c r="C36" s="6"/>
      <c r="D36" s="6"/>
      <c r="E36" s="6"/>
      <c r="F36" s="6"/>
      <c r="G36" s="6"/>
      <c r="H36" s="6"/>
      <c r="I36" s="6"/>
      <c r="J36" s="6" t="s">
        <v>44</v>
      </c>
      <c r="K36" s="6"/>
      <c r="L36" s="6"/>
      <c r="M36" s="6"/>
      <c r="N36" s="6"/>
      <c r="O36" s="6"/>
      <c r="P36" s="6"/>
      <c r="Q36" s="6"/>
      <c r="R36" s="6">
        <v>7</v>
      </c>
      <c r="S36" s="6"/>
      <c r="T36" s="6"/>
      <c r="V36" s="1"/>
    </row>
    <row r="37" spans="1:22" x14ac:dyDescent="0.25">
      <c r="A37" s="5" t="s">
        <v>46</v>
      </c>
      <c r="B37" s="5"/>
      <c r="C37" s="5"/>
      <c r="D37" s="5"/>
      <c r="E37" s="5"/>
      <c r="F37" s="5"/>
      <c r="G37" s="5">
        <v>7</v>
      </c>
      <c r="H37" s="5"/>
      <c r="I37" s="5"/>
      <c r="J37" s="5" t="s">
        <v>46</v>
      </c>
      <c r="K37" s="5"/>
      <c r="L37" s="5"/>
      <c r="M37" s="5"/>
      <c r="N37" s="5"/>
      <c r="O37" s="5"/>
      <c r="P37" s="5"/>
      <c r="Q37" s="5"/>
      <c r="R37" s="5"/>
      <c r="S37" s="5"/>
      <c r="T37" s="5"/>
      <c r="V37" s="1"/>
    </row>
    <row r="38" spans="1:22" x14ac:dyDescent="0.25">
      <c r="A38" s="3" t="s">
        <v>47</v>
      </c>
      <c r="B38" s="3"/>
      <c r="C38" s="3"/>
      <c r="D38" s="3"/>
      <c r="E38" s="3"/>
      <c r="F38" s="3"/>
      <c r="G38" s="3">
        <v>1.5</v>
      </c>
      <c r="H38" s="3"/>
      <c r="I38" s="3"/>
      <c r="J38" s="3" t="s">
        <v>47</v>
      </c>
      <c r="K38" s="3"/>
      <c r="L38" s="3"/>
      <c r="M38" s="3"/>
      <c r="N38" s="3"/>
      <c r="O38" s="3"/>
      <c r="P38" s="3"/>
      <c r="Q38" s="3"/>
      <c r="R38" s="3"/>
      <c r="S38" s="3"/>
      <c r="T38" s="3"/>
      <c r="V38" s="1"/>
    </row>
    <row r="39" spans="1:22" x14ac:dyDescent="0.25">
      <c r="A39" s="4" t="s">
        <v>48</v>
      </c>
      <c r="B39" s="5"/>
      <c r="C39" s="5"/>
      <c r="D39" s="5"/>
      <c r="E39" s="5"/>
      <c r="F39" s="5">
        <v>3.5</v>
      </c>
      <c r="G39" s="5"/>
      <c r="H39" s="5"/>
      <c r="I39" s="5"/>
      <c r="J39" s="4" t="s">
        <v>48</v>
      </c>
      <c r="K39" s="5"/>
      <c r="L39" s="5"/>
      <c r="M39" s="5"/>
      <c r="N39" s="5"/>
      <c r="O39" s="5"/>
      <c r="P39" s="5"/>
      <c r="Q39" s="5"/>
      <c r="R39" s="5"/>
      <c r="S39" s="4"/>
      <c r="T39" s="5"/>
      <c r="V39" s="1"/>
    </row>
    <row r="40" spans="1:22" x14ac:dyDescent="0.25">
      <c r="A40" s="6" t="s">
        <v>49</v>
      </c>
      <c r="B40" s="6"/>
      <c r="C40" s="6"/>
      <c r="D40" s="6"/>
      <c r="E40" s="6"/>
      <c r="F40" s="6">
        <v>1</v>
      </c>
      <c r="G40" s="6"/>
      <c r="H40" s="6"/>
      <c r="I40" s="6"/>
      <c r="J40" s="6" t="s">
        <v>49</v>
      </c>
      <c r="K40" s="6"/>
      <c r="L40" s="6"/>
      <c r="M40" s="6"/>
      <c r="N40" s="6"/>
      <c r="O40" s="6"/>
      <c r="P40" s="6"/>
      <c r="Q40" s="6"/>
      <c r="R40" s="6"/>
      <c r="S40" s="6"/>
      <c r="T40" s="6"/>
      <c r="V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2023-06-11T07:01:54Z</dcterms:created>
  <dcterms:modified xsi:type="dcterms:W3CDTF">2023-06-20T09:01:27Z</dcterms:modified>
</cp:coreProperties>
</file>